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20" windowHeight="11640" activeTab="0"/>
  </bookViews>
  <sheets>
    <sheet name="Disclaimer" sheetId="1" r:id="rId1"/>
    <sheet name="Overview" sheetId="2" r:id="rId2"/>
    <sheet name="Specifications" sheetId="3" r:id="rId3"/>
    <sheet name="Glossary" sheetId="4" r:id="rId4"/>
    <sheet name="Table1a" sheetId="5" r:id="rId5"/>
    <sheet name="Table1b" sheetId="6" r:id="rId6"/>
    <sheet name="Table1c" sheetId="7" r:id="rId7"/>
    <sheet name="Table2a" sheetId="8" r:id="rId8"/>
    <sheet name="Table2b" sheetId="9" r:id="rId9"/>
    <sheet name="Table2c" sheetId="10" r:id="rId10"/>
    <sheet name="Table3a" sheetId="11" r:id="rId11"/>
    <sheet name="Table3b" sheetId="12" r:id="rId12"/>
    <sheet name="Table3c"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PPENDIXDATA">#REF!</definedName>
    <definedName name="Attrit_Level" localSheetId="3">'[10]Attrit_Tmplate'!#REF!</definedName>
    <definedName name="Attrit_Level" localSheetId="1">'[5]Attrit_Tmplate'!#REF!</definedName>
    <definedName name="Attrit_Level" localSheetId="4">'[1]Attrit_Tmplate'!#REF!</definedName>
    <definedName name="Attrit_Level" localSheetId="5">'[2]Attrit_Tmplate'!#REF!</definedName>
    <definedName name="Attrit_Level" localSheetId="6">'[3]Attrit_Tmplate'!#REF!</definedName>
    <definedName name="Attrit_Level" localSheetId="7">'[1]Attrit_Tmplate'!#REF!</definedName>
    <definedName name="Attrit_Level" localSheetId="8">'[2]Attrit_Tmplate'!#REF!</definedName>
    <definedName name="Attrit_Level" localSheetId="9">'[3]Attrit_Tmplate'!#REF!</definedName>
    <definedName name="Attrit_Level" localSheetId="10">'[1]Attrit_Tmplate'!#REF!</definedName>
    <definedName name="Attrit_Level" localSheetId="11">'[2]Attrit_Tmplate'!#REF!</definedName>
    <definedName name="Attrit_Level" localSheetId="12">'[3]Attrit_Tmplate'!#REF!</definedName>
    <definedName name="Attrit_Level">'[1]Attrit_Tmplate'!#REF!</definedName>
    <definedName name="dddd" localSheetId="3">#REF!</definedName>
    <definedName name="dddd" localSheetId="1">#REF!</definedName>
    <definedName name="dddd">#REF!</definedName>
    <definedName name="mirabegron" localSheetId="1">#REF!</definedName>
    <definedName name="mirabegron" localSheetId="2">#REF!</definedName>
    <definedName name="mirabegron">#REF!</definedName>
    <definedName name="oxybutinin" localSheetId="1">#REF!</definedName>
    <definedName name="oxybutinin" localSheetId="2">#REF!</definedName>
    <definedName name="oxybutinin">#REF!</definedName>
    <definedName name="_xlnm.Print_Area" localSheetId="1">'Overview'!$A$1:$C$20</definedName>
    <definedName name="_xlnm.Print_Area" localSheetId="2">'Specifications'!$A$1:$U$74</definedName>
    <definedName name="_xlnm.Print_Titles" localSheetId="4">'Table1a'!$1:$3</definedName>
    <definedName name="_xlnm.Print_Titles" localSheetId="5">'Table1b'!$1:$3</definedName>
    <definedName name="_xlnm.Print_Titles" localSheetId="6">'Table1c'!$1:$3</definedName>
    <definedName name="_xlnm.Print_Titles" localSheetId="7">'Table2a'!$1:$3</definedName>
    <definedName name="_xlnm.Print_Titles" localSheetId="8">'Table2b'!$1:$3</definedName>
    <definedName name="_xlnm.Print_Titles" localSheetId="9">'Table2c'!$1:$3</definedName>
    <definedName name="_xlnm.Print_Titles" localSheetId="10">'Table3a'!$1:$3</definedName>
    <definedName name="_xlnm.Print_Titles" localSheetId="11">'Table3b'!$1:$3</definedName>
    <definedName name="_xlnm.Print_Titles" localSheetId="12">'Table3c'!$1:$3</definedName>
    <definedName name="SUMMARYDATA">#REF!</definedName>
    <definedName name="SUMMARYSPECIF" localSheetId="3">#REF!</definedName>
    <definedName name="SUMMARYSPECIF" localSheetId="1">#REF!</definedName>
    <definedName name="SUMMARYSPECIF">#REF!</definedName>
    <definedName name="TableHeader" localSheetId="4">'Table1a'!$C$3:$N$3</definedName>
    <definedName name="TableHeader" localSheetId="5">'Table1b'!$C$3:$N$3</definedName>
    <definedName name="TableHeader" localSheetId="6">'Table1c'!$C$3:$N$3</definedName>
    <definedName name="TableHeader" localSheetId="7">'Table2a'!$C$3:$N$3</definedName>
    <definedName name="TableHeader" localSheetId="8">'Table2b'!$C$3:$N$3</definedName>
    <definedName name="TableHeader" localSheetId="9">'Table2c'!$C$3:$N$3</definedName>
    <definedName name="TableHeader" localSheetId="10">'Table3a'!$C$3:$N$3</definedName>
    <definedName name="TableHeader" localSheetId="11">'Table3b'!$C$3:$N$3</definedName>
    <definedName name="TableHeader" localSheetId="12">'Table3c'!$C$3:$N$3</definedName>
  </definedNames>
  <calcPr fullCalcOnLoad="1"/>
</workbook>
</file>

<file path=xl/sharedStrings.xml><?xml version="1.0" encoding="utf-8"?>
<sst xmlns="http://schemas.openxmlformats.org/spreadsheetml/2006/main" count="1219" uniqueCount="161">
  <si>
    <t>30-Day Episode Gap, 30-Day Episode Extension Period</t>
  </si>
  <si>
    <t>7-Day Episode Gap, 7-Day Episode Extension Period</t>
  </si>
  <si>
    <t>Days Supplied/ Dispensing</t>
  </si>
  <si>
    <t>Dispensings / User</t>
  </si>
  <si>
    <t>Days Supplied/ User</t>
  </si>
  <si>
    <t>New Users / 1K Eligible Members</t>
  </si>
  <si>
    <t>Member- Years</t>
  </si>
  <si>
    <t>Eligible Members</t>
  </si>
  <si>
    <t>Years at Risk</t>
  </si>
  <si>
    <t>Amount Supplied</t>
  </si>
  <si>
    <t>Days Supplied</t>
  </si>
  <si>
    <t>Dispensings</t>
  </si>
  <si>
    <t>New Episodes</t>
  </si>
  <si>
    <t>New Users</t>
  </si>
  <si>
    <t>75+ Years</t>
  </si>
  <si>
    <t>65 to 74 Years</t>
  </si>
  <si>
    <t>40 to 64 Years</t>
  </si>
  <si>
    <t>00 to 39 Years</t>
  </si>
  <si>
    <t>35-Day Episode Gap, 7-Day Episode Extension Period</t>
  </si>
  <si>
    <t>58-Day Episode Gap, 30-Day Episode Extension Period</t>
  </si>
  <si>
    <t>Table 1a: Summary of Incident Transdermal Testosterone Use in the MSDD between January 1, 2000 and May 31, 2013, by Inclusion/Exclusion, Episode Gap, and Episode Extension Period</t>
  </si>
  <si>
    <t>Table 2a: Summary of Incident Transdermal Testosterone Use in the MSDD between January 1, 2000 and May 31, 2013, by Inclusion/Exclusion, Episode Gap, Episode Extension Period, and Age Group</t>
  </si>
  <si>
    <t>Table 1b: Summary of Incident Injection Testosterone Use in the MSDD between January 1, 2000 and May 31, 2013, by Inclusion/Exclusion, Episode Gap, and Episode Extension Period</t>
  </si>
  <si>
    <t>Table 2b: Summary of Incident Injection Testosterone Use in the MSDD between January 1, 2000 and May 31, 2013, by Inclusion/Exclusion, Episode Gap, Episode Extension Period, and Age Group</t>
  </si>
  <si>
    <t>Table 1c: Summary of Incident Testosterone Use (Routes other than Transdermal or Injection) in the MSDD between January 1, 2000 and May 31, 2013, by Inclusion/Exclusion, Episode Gap, and Episode Extension Period</t>
  </si>
  <si>
    <t>Table 2c: Summary of Incident Testosterone Use (Routes other than Transdermal or Injection) in the MSDD between January 1, 2000 and May 31, 2013, by Inclusion/Exclusion, Episode Gap, Episode Extension Period, and Age Group</t>
  </si>
  <si>
    <t>Overview</t>
  </si>
  <si>
    <t>Request Description</t>
  </si>
  <si>
    <t>Request ID</t>
  </si>
  <si>
    <t>Specifications</t>
  </si>
  <si>
    <t>Program parameter inputs and scenarios</t>
  </si>
  <si>
    <t>Glossary</t>
  </si>
  <si>
    <t>List of Terms found in this Report and their Definitions</t>
  </si>
  <si>
    <t>Notes:</t>
  </si>
  <si>
    <t>Please contact the Mini-Sentinel Operations Center (MSOC_Requests@harvardpilgrim.org) for questions and to provide comments/suggestions for future enhancements to this document.</t>
  </si>
  <si>
    <t>Glossary of Terms in Modular Program 3*</t>
  </si>
  <si>
    <r>
      <rPr>
        <b/>
        <sz val="10"/>
        <color indexed="8"/>
        <rFont val="Calibri"/>
        <family val="2"/>
      </rPr>
      <t xml:space="preserve">Amount Supplied </t>
    </r>
    <r>
      <rPr>
        <sz val="10"/>
        <color indexed="8"/>
        <rFont val="Calibri"/>
        <family val="2"/>
      </rPr>
      <t>- number of units (pills, tablets, vials) dispensed. Net amount per NDC per dispensing. This is equivalent to the "RxAmt" value in the MSCDM.</t>
    </r>
  </si>
  <si>
    <r>
      <rPr>
        <b/>
        <sz val="10"/>
        <color indexed="8"/>
        <rFont val="Calibri"/>
        <family val="2"/>
      </rPr>
      <t xml:space="preserve">Blackout Period </t>
    </r>
    <r>
      <rPr>
        <sz val="10"/>
        <color indexed="8"/>
        <rFont val="Calibri"/>
        <family val="2"/>
      </rPr>
      <t>- number of days at the beginning of a treatment episode that events are to be ignored.  If an event occurs during the blackout period, the episode is excluded.</t>
    </r>
  </si>
  <si>
    <r>
      <rPr>
        <b/>
        <sz val="10"/>
        <color indexed="8"/>
        <rFont val="Calibri"/>
        <family val="2"/>
      </rPr>
      <t xml:space="preserve">Care Setting </t>
    </r>
    <r>
      <rPr>
        <sz val="10"/>
        <color indexed="8"/>
        <rFont val="Calibri"/>
        <family val="2"/>
      </rPr>
      <t>- type of medical encounter or facility where the exposure, event, or condition code was recorded.  Possible care settings include: Inpatient Hospital Stay (IP), Non-Acute Institutional Stay (IS), Emergency Department (ED), Ambulatory Visit (AV), and Other Ambulatory Visit (OA). Along with the Principal Diagnosis Indicator, forms the Caresetting/PDX parameter.</t>
    </r>
  </si>
  <si>
    <r>
      <t xml:space="preserve">Cohort Definition (drug/exposure)- </t>
    </r>
    <r>
      <rPr>
        <sz val="10"/>
        <color indexed="8"/>
        <rFont val="Calibri"/>
        <family val="2"/>
      </rPr>
      <t xml:space="preserve">Indicates how the cohort will be defined: (1) 01: Cohort includes only the first valid incident treatment episode during the query period; (2) 02: Cohort includes all valid incident treatment episodes during the query period; (3) 03: Cohort includes all valid incident treatment episodes during the query period until an event occurs
</t>
    </r>
  </si>
  <si>
    <r>
      <t xml:space="preserve">Days Supplied - </t>
    </r>
    <r>
      <rPr>
        <sz val="10"/>
        <color indexed="8"/>
        <rFont val="Calibri"/>
        <family val="2"/>
      </rPr>
      <t>number of days supplied for all dispensings in qualifying treatment episodes.</t>
    </r>
  </si>
  <si>
    <r>
      <rPr>
        <b/>
        <sz val="10"/>
        <color indexed="8"/>
        <rFont val="Calibri"/>
        <family val="2"/>
      </rPr>
      <t xml:space="preserve">Eligible Members </t>
    </r>
    <r>
      <rPr>
        <sz val="10"/>
        <color indexed="8"/>
        <rFont val="Calibri"/>
        <family val="2"/>
      </rPr>
      <t>- Number of members eligible for an incident treatment episode (defined by the drug/exposure and event washout periods) with drug and medical coverage during the query period.</t>
    </r>
  </si>
  <si>
    <r>
      <t>Enrollment Gap -</t>
    </r>
    <r>
      <rPr>
        <sz val="10"/>
        <color indexed="8"/>
        <rFont val="Calibri"/>
        <family val="2"/>
      </rPr>
      <t xml:space="preserve"> number of days allowed between two consecutive enrollment periods without breaking a “continuously enrolled” sequence.</t>
    </r>
  </si>
  <si>
    <r>
      <t xml:space="preserve">Episode Gap - </t>
    </r>
    <r>
      <rPr>
        <sz val="10"/>
        <color indexed="8"/>
        <rFont val="Calibri"/>
        <family val="2"/>
      </rPr>
      <t>number of days allowed between two (or more) consecutive exposures (dispensings/procedures) to be considered the same treatment episode.</t>
    </r>
  </si>
  <si>
    <r>
      <t xml:space="preserve">Event De-duplication - </t>
    </r>
    <r>
      <rPr>
        <sz val="10"/>
        <color indexed="8"/>
        <rFont val="Calibri"/>
        <family val="2"/>
      </rPr>
      <t xml:space="preserve">specifies how events are counted by the MP algorithm.  '0' counts all occurrences of an event group code of interest. '1' de-duplicates occurrences of the same event code on the same day (i.e., de-duplicates at the exact match code level), '2' de-duplicates occurrences of the same event group code on the same day (e.g., de-duplicates at the GROUP level). </t>
    </r>
  </si>
  <si>
    <r>
      <t xml:space="preserve">Lookback Period (pre-existing condition) - </t>
    </r>
    <r>
      <rPr>
        <sz val="10"/>
        <color indexed="8"/>
        <rFont val="Calibri"/>
        <family val="2"/>
      </rPr>
      <t>number of days wherein a member is required to have evidence of pre-existing condition (diagnosis/procedure/drug dispensing).</t>
    </r>
  </si>
  <si>
    <r>
      <t xml:space="preserve">Member-Years - </t>
    </r>
    <r>
      <rPr>
        <sz val="10"/>
        <color indexed="8"/>
        <rFont val="Calibri"/>
        <family val="2"/>
      </rPr>
      <t xml:space="preserve">sum of all days of enrollment with medical and drug coverage** in the query period preceded by an exposure washout period all divided by 365.23. </t>
    </r>
  </si>
  <si>
    <r>
      <t xml:space="preserve">Minimum Days Supplied - </t>
    </r>
    <r>
      <rPr>
        <sz val="10"/>
        <color indexed="8"/>
        <rFont val="Calibri"/>
        <family val="2"/>
      </rPr>
      <t>specifies a minimum number of days in length of the days supplied for the episode to be considered</t>
    </r>
  </si>
  <si>
    <r>
      <t xml:space="preserve">Minimum Episode Duration - </t>
    </r>
    <r>
      <rPr>
        <sz val="10"/>
        <color indexed="8"/>
        <rFont val="Calibri"/>
        <family val="2"/>
      </rPr>
      <t>specifies a minimum number of days in length of the epsiode for it to be considered</t>
    </r>
  </si>
  <si>
    <r>
      <t xml:space="preserve">New Episodes - </t>
    </r>
    <r>
      <rPr>
        <sz val="10"/>
        <color indexed="8"/>
        <rFont val="Calibri"/>
        <family val="2"/>
      </rPr>
      <t>new treatment episodes; length of episode is determined by days supplied in one dispensing (or consecutive dispensings bridged by the episode gap.</t>
    </r>
  </si>
  <si>
    <r>
      <t xml:space="preserve">New Patients - </t>
    </r>
    <r>
      <rPr>
        <sz val="10"/>
        <color indexed="8"/>
        <rFont val="Calibri"/>
        <family val="2"/>
      </rPr>
      <t xml:space="preserve">number of members with incident exposure during the query period. Member must have no evidence of exposure (s) of interest (defined by incidence criteria)  in the prior washout period. A user may only be counted once in a query period. </t>
    </r>
  </si>
  <si>
    <r>
      <t xml:space="preserve">Principal Diagnosis (PDX) - </t>
    </r>
    <r>
      <rPr>
        <sz val="10"/>
        <color indexed="8"/>
        <rFont val="Calibri"/>
        <family val="2"/>
      </rPr>
      <t>diagnosis or condition established to be chiefly responsible for admission of the patient to the hospital.  'P' = principal diagnosis, 'S' = secondary diagnosis, 'X' = unspecified diagnosis, '.' = blank. Along with the Care Setting values, forms the Caresetting/PDX parameter.</t>
    </r>
  </si>
  <si>
    <r>
      <t xml:space="preserve">Query Period - </t>
    </r>
    <r>
      <rPr>
        <sz val="10"/>
        <color indexed="8"/>
        <rFont val="Calibri"/>
        <family val="2"/>
      </rPr>
      <t>period in which the modular program looks for exposures and outcomes of interest.</t>
    </r>
  </si>
  <si>
    <r>
      <t xml:space="preserve">Treatment Episode Truncation Indicator - </t>
    </r>
    <r>
      <rPr>
        <sz val="10"/>
        <color indexed="8"/>
        <rFont val="Calibri"/>
        <family val="2"/>
      </rPr>
      <t xml:space="preserve"> indicates whether observation of the incident query code during follow-up requires truncation of valid treatment episodes. A value of Y indicates that the treatment episodes should be truncated at the first occurrence of an incident query code. A value of N indicates that the treatment episodes should not be truncated at the occurrence of the incident query code.</t>
    </r>
  </si>
  <si>
    <r>
      <t xml:space="preserve">Washout Period (drug/exposure)** - </t>
    </r>
    <r>
      <rPr>
        <sz val="10"/>
        <color indexed="8"/>
        <rFont val="Calibri"/>
        <family val="2"/>
      </rPr>
      <t xml:space="preserve">number of days a user is required to have no evidence of prior exposure (drug dispensing/procedure) and continuous drug and medical coverage prior to an incident treatment episode. </t>
    </r>
  </si>
  <si>
    <r>
      <t xml:space="preserve">Washout Period (event/outcome)** - </t>
    </r>
    <r>
      <rPr>
        <sz val="10"/>
        <color indexed="8"/>
        <rFont val="Calibri"/>
        <family val="2"/>
      </rPr>
      <t>number of days a user is required to have no evidence of a prior event (procedure/diagnosis) and continuous drug and medical coverage prior to an incident treatment episode.</t>
    </r>
  </si>
  <si>
    <r>
      <rPr>
        <b/>
        <sz val="10"/>
        <color indexed="8"/>
        <rFont val="Calibri"/>
        <family val="2"/>
      </rPr>
      <t>Years at Risk</t>
    </r>
    <r>
      <rPr>
        <sz val="10"/>
        <color indexed="8"/>
        <rFont val="Calibri"/>
        <family val="2"/>
      </rPr>
      <t xml:space="preserve"> - number of days supplied plus any episode gaps and exposure extension periods all divided by 365.23.</t>
    </r>
  </si>
  <si>
    <t>*all terms may not be used in this report</t>
  </si>
  <si>
    <t>**incident treatment episodes must be incident to both the exposure and the event</t>
  </si>
  <si>
    <t>Enrollment Gap</t>
  </si>
  <si>
    <t>45 days</t>
  </si>
  <si>
    <t>Age Groups</t>
  </si>
  <si>
    <t>0-39, 40-64, 65-74, 75+</t>
  </si>
  <si>
    <t>Query Period</t>
  </si>
  <si>
    <t>January 1, 2000 to May 31, 2013</t>
  </si>
  <si>
    <t>Coverage Requirement</t>
  </si>
  <si>
    <t>Medical and Drug Coverage</t>
  </si>
  <si>
    <t>Enrollment Requirement</t>
  </si>
  <si>
    <t>183 Days</t>
  </si>
  <si>
    <t>Drug/Exposure</t>
  </si>
  <si>
    <t>Inclusions/Exclusion</t>
  </si>
  <si>
    <t>Event/Outcome</t>
  </si>
  <si>
    <t>Incident exposure</t>
  </si>
  <si>
    <t>Incident w/ respect to:</t>
  </si>
  <si>
    <t>Washout (days)</t>
  </si>
  <si>
    <t>Cohort Definition</t>
  </si>
  <si>
    <t>Episode Gap</t>
  </si>
  <si>
    <t>Min Episode Duration</t>
  </si>
  <si>
    <t>Min Days Supplied</t>
  </si>
  <si>
    <t>CareSetting PDX</t>
  </si>
  <si>
    <t>Episode Truncation by Incident Exposure*</t>
  </si>
  <si>
    <t>Combo Date</t>
  </si>
  <si>
    <t>Inclusion or Exclusion</t>
  </si>
  <si>
    <t>Lookback Period</t>
  </si>
  <si>
    <t>Care Setting</t>
  </si>
  <si>
    <t>Event/ Outcome</t>
  </si>
  <si>
    <t>Transdermal Testosterone</t>
  </si>
  <si>
    <t>All Testosterone (NDC and proc)</t>
  </si>
  <si>
    <t>183</t>
  </si>
  <si>
    <t>01</t>
  </si>
  <si>
    <t>7</t>
  </si>
  <si>
    <t>1</t>
  </si>
  <si>
    <t>Any</t>
  </si>
  <si>
    <t>Y</t>
  </si>
  <si>
    <t>257.2</t>
  </si>
  <si>
    <t>Include</t>
  </si>
  <si>
    <t>-183 to 0</t>
  </si>
  <si>
    <t>Dummy</t>
  </si>
  <si>
    <t>30</t>
  </si>
  <si>
    <t>Exclude</t>
  </si>
  <si>
    <t>First date</t>
  </si>
  <si>
    <t>Two 257.2 diagnoses on different days within 60 days of each other</t>
  </si>
  <si>
    <t>Injection Testosterone NDC or Proc</t>
  </si>
  <si>
    <t>35</t>
  </si>
  <si>
    <t>58</t>
  </si>
  <si>
    <t>Other Testosterone NDC</t>
  </si>
  <si>
    <t xml:space="preserve">   NDC codes checked against First Data Bank's "National Drug Data File (NDDF®) Plus"</t>
  </si>
  <si>
    <t xml:space="preserve">   ICD-9-CM diagnosis and procedure codes checked against "Ingenix 2012 ICD-9-CM Data File" provided by OptumInsight</t>
  </si>
  <si>
    <t xml:space="preserve">   HCPCS codes checked against "Optum 2012 HCPCS Level II Data File" provided by OptumInsight</t>
  </si>
  <si>
    <t xml:space="preserve">   CPT codes checked against "Optum 2012 Current Procedure Codes &amp; Relative Values Data File" provided by OptumInsight</t>
  </si>
  <si>
    <t>* If Yes, then treatment episodes are truncated when encountering a claim from the incident list.</t>
  </si>
  <si>
    <t>Scenario</t>
  </si>
  <si>
    <t xml:space="preserve">To09y05_mpr_wp47_v01 Specifications </t>
  </si>
  <si>
    <t>Inclusion/Exclusion 1: Inclusion of ICD-9-CM Diagnosis Code 257.2</t>
  </si>
  <si>
    <t>Inclusion/Exclusion 2: Exclusion of Diagnosis Code 257.2</t>
  </si>
  <si>
    <t>Inclusion/Exclusion 5: Inclusion of Testosterone Blood Test HCPCS Code followed by Diagnosis Code 257.2 within 30 Days</t>
  </si>
  <si>
    <t>Inclusion/Exclusion 7: Inclusion of Two 257.2 Diagnosis Codes on Different Days within 60 Days of Each Other</t>
  </si>
  <si>
    <t>to09y05_mpr_wp47_v01 - Report 1 of 1</t>
  </si>
  <si>
    <t>Codes**</t>
  </si>
  <si>
    <t>**Testosterone blood test includes: 84402, 84403, 84270; ICD-9-CM Diagnosis Code 257.2 refers to Other Testicular Hypofunction.</t>
  </si>
  <si>
    <t>Testosterone blood test HCPCS code</t>
  </si>
  <si>
    <t>257.2 followed by testosterone blood test HCPCS in days 0 to 30</t>
  </si>
  <si>
    <t>Testosterone blood test HCPCS code followed by 257.2 in days 1 to 30</t>
  </si>
  <si>
    <t>257.2, followed by blood test in days 0 to 30, followed by 257.2 in days 1 to 30 after blood test</t>
  </si>
  <si>
    <t>Episode Extension Period</t>
  </si>
  <si>
    <r>
      <t xml:space="preserve">Episode Extension Period - </t>
    </r>
    <r>
      <rPr>
        <sz val="10"/>
        <color indexed="8"/>
        <rFont val="Calibri"/>
        <family val="2"/>
      </rPr>
      <t>number of days post treatment period in which the outcomes/events are counted for a treatment episode.</t>
    </r>
  </si>
  <si>
    <t>Table 1a</t>
  </si>
  <si>
    <t>Table 1b</t>
  </si>
  <si>
    <t>Table 1c</t>
  </si>
  <si>
    <t>Table 2a</t>
  </si>
  <si>
    <t>Table 2b</t>
  </si>
  <si>
    <t>Table 2c</t>
  </si>
  <si>
    <t>Table 3a</t>
  </si>
  <si>
    <t>Table 3b</t>
  </si>
  <si>
    <t>Table 3c</t>
  </si>
  <si>
    <r>
      <t xml:space="preserve">Combo Date- </t>
    </r>
    <r>
      <rPr>
        <sz val="10"/>
        <color indexed="8"/>
        <rFont val="Calibri"/>
        <family val="2"/>
      </rPr>
      <t xml:space="preserve">Defines the date to keep on the final virtual record after having idetified a valid combinatino of two or more items. 
</t>
    </r>
  </si>
  <si>
    <r>
      <t xml:space="preserve">FDA has requested execution of Modular Program #3 (MP3) to examine testosterone use and episodes among members with varying pre-existing conditions in the Mini-Sentinel Distributed Database (MSDD). Pre-existing inclusion/exclusion criteria were assessed in the 183 days prior to incident testosterone use. Forty-two scenarios were examined in this request with differing exposures, pre-existing inclusion/exclusion criteria, episode gaps, and episode extension periods. 
The query was run against the MSDD for the time period of January 1, 2000 - May 31, 2013. </t>
    </r>
    <r>
      <rPr>
        <sz val="10"/>
        <color indexed="10"/>
        <rFont val="Calibri"/>
        <family val="2"/>
      </rPr>
      <t xml:space="preserve"> </t>
    </r>
    <r>
      <rPr>
        <sz val="10"/>
        <rFont val="Calibri"/>
        <family val="2"/>
      </rPr>
      <t xml:space="preserve">The package was distributed to 17 Data Partners on August 21, 2014.  This report includes data from 17 Data Partners.  </t>
    </r>
  </si>
  <si>
    <t xml:space="preserve">Table displaying the Number of New Transdermal Testosterone Users, New Episodes, Dispensings, Days Supplied, Amount Supplied, Years at Risk, Eligible Members, Member-Years, New Patients/ 1K Eligible Members, Days Supplied per User, Dispensings per User, and Days Supplied per Dispensing by Pre-Existing Inclusion/Exclusion Criteria, Episode Gap, and Episode Extension Period - January 1, 2000 to May 31, 2013.        
</t>
  </si>
  <si>
    <t xml:space="preserve">Table displaying the Number of New Injection Testosterone Users, New Episodes, Dispensings, Days Supplied, Amount Supplied, Years at Risk, Eligible Members, Member-Years, New Patients/ 1K Eligible Members, Days Supplied per User, Dispensings per User, and Days Supplied per Dispensing by Pre-Existing Inclusion/Exclusion Criteria, Episode Gap, and Episode Extension Period - January 1, 2000 to May 31, 2013.        
</t>
  </si>
  <si>
    <t xml:space="preserve">Table displaying the Number of New Testosterone (Routes other than Transdermal or Injection) Users, New Episodes, Dispensings, Days Supplied, Amount Supplied, Years at Risk, Eligible Members, Member-Years, New Patients/ 1K Eligible Members, Days Supplied per User, Dispensings per User, and Days Supplied per Dispensing by Pre-Existing Inclusion/Exclusion Criteria, Episode Gap, and Episode Extension Period - January 1, 2000 to May 31, 2013.        
</t>
  </si>
  <si>
    <t>Inclusion/Exclusion 3: Inclusion of Testosterone Blood Test HCPCS Code and Exclusion of Diagnosis Code 257.2</t>
  </si>
  <si>
    <t>Inclusion/Exclusion 4: Inclusion Diagnosis Code 257.2 followed by Testosterone Blood Test HCPCS Code within 30 Days</t>
  </si>
  <si>
    <t>Inclusion/Exclusion 6: Inclusion of Diagnosis Code 257.2 followed by Testosterone Blood Test HCPCS Code followed by Diagnosis Code 257.2 each within 30 Days of Each Other</t>
  </si>
  <si>
    <t>Table 3c: Summary of Incident Testosterone Use (Routes other than Transdermal or Injection) in the MSDD between January 1, 2000 and May 31, 2013, by Inclusion/Exclusion, Episode Gap, Episode Extension Period, and Year</t>
  </si>
  <si>
    <t>Table 3b: Summary of Incident Injection Testosterone Use in the MSDD between January 1, 2000 and May 31, 2013, by Inclusion/Exclusion, Episode Gap, Episode Extension Period, and Year</t>
  </si>
  <si>
    <t>Table 3a: Summary of Incident Transdermal Testosterone Use in the MSDD between January 1, 2000 and May 31, 2013, by Inclusion/Exclusion, Episode Gap, Episode Extension Period, and Year</t>
  </si>
  <si>
    <t>Special Note</t>
  </si>
  <si>
    <t>This report contains results for males only</t>
  </si>
  <si>
    <r>
      <t xml:space="preserve">Table displaying the Number of New Transdermal Testosterone Users, New Episodes, Dispensings, Days Supplied, Amount Supplied, Years at Risk, Eligible Members, Member-Years, New Patients/ 1K Eligible Members, Days Supplied per User, Dispensings per User, and Days Supplied per Dispensing by Pre-Existing Inclusion/Exclusion Criteria, Episode Gap, Episode Extension Period, and </t>
    </r>
    <r>
      <rPr>
        <b/>
        <sz val="10"/>
        <color indexed="8"/>
        <rFont val="Calibri"/>
        <family val="2"/>
      </rPr>
      <t>Age Group</t>
    </r>
    <r>
      <rPr>
        <sz val="10"/>
        <color indexed="8"/>
        <rFont val="Calibri"/>
        <family val="2"/>
      </rPr>
      <t xml:space="preserve"> - January 1, 2000 to May 31, 2013.        
</t>
    </r>
  </si>
  <si>
    <r>
      <t xml:space="preserve">Table displaying the Number of New Injection Testosterone Users, New Episodes, Dispensings, Days Supplied, Amount Supplied, Years at Risk, Eligible Members, Member-Years, New Patients/ 1K Eligible Members, Days Supplied per User, Dispensings per User, and Days Supplied per Dispensing by Pre-Existing Inclusion/Exclusion Criteria, Episode Gap, Episode Extension Period, and </t>
    </r>
    <r>
      <rPr>
        <b/>
        <sz val="10"/>
        <color indexed="8"/>
        <rFont val="Calibri"/>
        <family val="2"/>
      </rPr>
      <t>Age Group</t>
    </r>
    <r>
      <rPr>
        <sz val="10"/>
        <color indexed="8"/>
        <rFont val="Calibri"/>
        <family val="2"/>
      </rPr>
      <t xml:space="preserve"> - January 1, 2000 to May 31, 2013.        
</t>
    </r>
  </si>
  <si>
    <r>
      <t xml:space="preserve">Table displaying the Number of New Testosterone (Routes other than Transdermal or Injection) Users, New Episodes, Dispensings, Days Supplied, Amount Supplied, Years at Risk, Eligible Members, Member-Years, New Patients/ 1K Eligible Members, Days Supplied per User, Dispensings per User, and Days Supplied per Dispensing by Pre-Existing Inclusion/Exclusion Criteria, Episode Gap, Episode Extension Period, and </t>
    </r>
    <r>
      <rPr>
        <b/>
        <sz val="10"/>
        <color indexed="8"/>
        <rFont val="Calibri"/>
        <family val="2"/>
      </rPr>
      <t>Age Group</t>
    </r>
    <r>
      <rPr>
        <sz val="10"/>
        <color indexed="8"/>
        <rFont val="Calibri"/>
        <family val="2"/>
      </rPr>
      <t xml:space="preserve"> - January 1, 2000 to May 31, 2013.        
</t>
    </r>
  </si>
  <si>
    <r>
      <t xml:space="preserve">Table displaying the Number of New Transdermal Testosterone Users, New Episodes, Dispensings, Days Supplied, Amount Supplied, Years at Risk, Eligible Members, Member-Years, New Patients/ 1K Eligible Members, Days Supplied per User, Dispensings per User, and Days Supplied per Dispensing by Pre-Existing Inclusion/Exclusion Criteria, Episode Gap, Episode Extension Period, and </t>
    </r>
    <r>
      <rPr>
        <b/>
        <sz val="10"/>
        <color indexed="8"/>
        <rFont val="Calibri"/>
        <family val="2"/>
      </rPr>
      <t>Year</t>
    </r>
    <r>
      <rPr>
        <sz val="10"/>
        <color indexed="8"/>
        <rFont val="Calibri"/>
        <family val="2"/>
      </rPr>
      <t xml:space="preserve"> - January 1, 2000 to May 31, 2013.        
</t>
    </r>
  </si>
  <si>
    <r>
      <t xml:space="preserve">Table displaying the Number of New Injection Testosterone Users, New Episodes, Dispensings, Days Supplied, Amount Supplied, Years at Risk, Eligible Members, Member-Years, New Patients/ 1K Eligible Members, Days Supplied per User, Dispensings per User, and Days Supplied per Dispensing by Pre-Existing Inclusion/Exclusion Criteria, Episode Gap, Episode Extension Period, and </t>
    </r>
    <r>
      <rPr>
        <b/>
        <sz val="10"/>
        <color indexed="8"/>
        <rFont val="Calibri"/>
        <family val="2"/>
      </rPr>
      <t>Year</t>
    </r>
    <r>
      <rPr>
        <sz val="10"/>
        <color indexed="8"/>
        <rFont val="Calibri"/>
        <family val="2"/>
      </rPr>
      <t xml:space="preserve"> - January 1, 2000 to May 31, 2013.        
</t>
    </r>
  </si>
  <si>
    <r>
      <t xml:space="preserve">Table displaying the Number of New Testosterone (Routes other than Transdermal or Injection) Users, New Episodes, Dispensings, Days Supplied, Amount Supplied, Years at Risk, Eligible Members, Member-Years, New Patients/ 1K Eligible Members, Days Supplied per User, Dispensings per User, and Days Supplied per Dispensing by Pre-Existing Inclusion/Exclusion Criteria, Episode Gap, Episode Extension Period, and </t>
    </r>
    <r>
      <rPr>
        <b/>
        <sz val="10"/>
        <color indexed="8"/>
        <rFont val="Calibri"/>
        <family val="2"/>
      </rPr>
      <t>Year</t>
    </r>
    <r>
      <rPr>
        <sz val="10"/>
        <color indexed="8"/>
        <rFont val="Calibri"/>
        <family val="2"/>
      </rPr>
      <t xml:space="preserve"> - January 1, 2000 to May 31, 2013.        
</t>
    </r>
  </si>
  <si>
    <t>Disclaimer</t>
  </si>
  <si>
    <t>FDA has requested use of Modular Program 3 (MP3) to examine testosterone use and episodes among members with varying pre-existing conditions in the Mini-Sentinel Distributed Database (MSDD). Forty-two scenarios were examined in this request with differing exposures, episode gaps, episode extension periods, and pre-existing inclusion/exclusion codes. See below for specific details on each scenario.</t>
  </si>
  <si>
    <t>The following report(s) provides findings from an FDA‐initiated query using its Mini-Sentinel pilot. While Mini-Sentinel queries may be undertaken to assess potential medical product safety risks, they may also be initiated for various other reasons.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</si>
  <si>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Data obtained through Mini-Sentinel are intended to complement other types of evidence such as preclinical studies, clinical trials, postmarket studies, and adverse event reports, all of which are used by FDA to inform regulatory decisions regarding medical product safety. The information contained in this report is provided as part of FDA’s commitment to place knowledge acquired from the Mini-Sentinel pilot in the public domain as soon as possible. Any public health actions taken by FDA regarding products involved in Mini-Sentinel queries will continue to be communicated through existing channels.</t>
  </si>
  <si>
    <t>FDA wants to emphasize that the fact that FDA has initiated a query involving a medical product and is reporting findings related to that query does not mean that FDA is suggesting health care practitioners should change their prescribing practices for the medical product or that patients taking the medical product should stop using it. Patients who have questions about the use of an identified medical product should contact their health care practitioners.</t>
  </si>
  <si>
    <t>The following report contains a description of the request, request specifications, and results from the modular program run(s).</t>
  </si>
  <si>
    <t xml:space="preserve">If you are using a web page screen reader and are unable to access this document, please contact the Mini-Sentinel Operations Center for assistance at info@mini‐sentinel.org.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</si>
</sst>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
  </numFmts>
  <fonts count="58">
    <font>
      <sz val="11"/>
      <color theme="1"/>
      <name val="Calibri"/>
      <family val="2"/>
    </font>
    <font>
      <sz val="11"/>
      <color indexed="8"/>
      <name val="Calibri"/>
      <family val="2"/>
    </font>
    <font>
      <sz val="11"/>
      <color indexed="9"/>
      <name val="Calibri"/>
      <family val="2"/>
    </font>
    <font>
      <sz val="9"/>
      <color indexed="8"/>
      <name val="Calibri"/>
      <family val="2"/>
    </font>
    <font>
      <b/>
      <sz val="9"/>
      <color indexed="8"/>
      <name val="Calibri"/>
      <family val="2"/>
    </font>
    <font>
      <b/>
      <i/>
      <sz val="9"/>
      <color indexed="8"/>
      <name val="Calibri"/>
      <family val="2"/>
    </font>
    <font>
      <sz val="8"/>
      <color indexed="8"/>
      <name val="Calibri"/>
      <family val="2"/>
    </font>
    <font>
      <b/>
      <sz val="8"/>
      <color indexed="8"/>
      <name val="Calibri"/>
      <family val="2"/>
    </font>
    <font>
      <b/>
      <sz val="10"/>
      <color indexed="8"/>
      <name val="Calibri"/>
      <family val="2"/>
    </font>
    <font>
      <sz val="10"/>
      <color indexed="8"/>
      <name val="Calibri"/>
      <family val="2"/>
    </font>
    <font>
      <b/>
      <u val="single"/>
      <sz val="10"/>
      <color indexed="8"/>
      <name val="Calibri"/>
      <family val="2"/>
    </font>
    <font>
      <sz val="10"/>
      <color indexed="10"/>
      <name val="Calibri"/>
      <family val="2"/>
    </font>
    <font>
      <sz val="10"/>
      <name val="Calibri"/>
      <family val="2"/>
    </font>
    <font>
      <b/>
      <u val="single"/>
      <sz val="10"/>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font>
    <font>
      <b/>
      <u val="single"/>
      <sz val="12"/>
      <color indexed="8"/>
      <name val="Calibri"/>
      <family val="2"/>
    </font>
    <font>
      <b/>
      <sz val="10"/>
      <name val="Calibri"/>
      <family val="2"/>
    </font>
    <font>
      <b/>
      <sz val="14"/>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0"/>
      <color theme="1"/>
      <name val="Calibri"/>
      <family val="2"/>
    </font>
    <font>
      <b/>
      <u val="single"/>
      <sz val="10"/>
      <color theme="1"/>
      <name val="Calibri"/>
      <family val="2"/>
    </font>
    <font>
      <b/>
      <sz val="10"/>
      <color theme="1"/>
      <name val="Calibri"/>
      <family val="2"/>
    </font>
    <font>
      <b/>
      <sz val="9"/>
      <color theme="1"/>
      <name val="Calibri"/>
      <family val="2"/>
    </font>
    <font>
      <b/>
      <u val="single"/>
      <sz val="12"/>
      <color theme="1"/>
      <name val="Calibri"/>
      <family val="2"/>
    </font>
    <font>
      <b/>
      <sz val="14"/>
      <color theme="1"/>
      <name val="Calibri"/>
      <family val="2"/>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theme="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right/>
      <top style="thin"/>
      <bottom/>
    </border>
    <border>
      <left style="thin"/>
      <right/>
      <top style="thick"/>
      <bottom style="thin"/>
    </border>
    <border>
      <left/>
      <right/>
      <top style="thick"/>
      <bottom style="thin"/>
    </border>
    <border>
      <left/>
      <right style="thin"/>
      <top style="thick"/>
      <bottom style="thin"/>
    </border>
    <border>
      <left style="thin"/>
      <right/>
      <top style="thin"/>
      <bottom/>
    </border>
    <border>
      <left/>
      <right style="thin"/>
      <top/>
      <bottom/>
    </border>
    <border>
      <left style="thin"/>
      <right/>
      <top/>
      <bottom/>
    </border>
    <border>
      <left style="thin"/>
      <right/>
      <top/>
      <bottom style="thin"/>
    </border>
    <border>
      <left/>
      <right/>
      <top/>
      <bottom style="thin"/>
    </border>
    <border>
      <left/>
      <right style="thin"/>
      <top/>
      <bottom style="thin"/>
    </border>
    <border>
      <left style="thin"/>
      <right>
        <color indexed="63"/>
      </right>
      <top style="thin"/>
      <bottom style="thin"/>
    </border>
    <border>
      <left>
        <color indexed="63"/>
      </left>
      <right style="thin"/>
      <top style="thin"/>
      <bottom style="thin"/>
    </border>
    <border>
      <left/>
      <right style="thin"/>
      <top style="thin"/>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right>
        <color indexed="63"/>
      </right>
      <top style="medium"/>
      <bottom>
        <color indexed="63"/>
      </bottom>
    </border>
    <border>
      <left style="thin"/>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8">
    <xf numFmtId="0" fontId="0" fillId="0" borderId="0" xfId="0" applyFont="1" applyAlignment="1">
      <alignment/>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protection/>
    </xf>
    <xf numFmtId="2" fontId="3" fillId="33" borderId="0" xfId="0" applyNumberFormat="1" applyFont="1" applyFill="1" applyBorder="1" applyAlignment="1" applyProtection="1">
      <alignment horizontal="center"/>
      <protection/>
    </xf>
    <xf numFmtId="165" fontId="3" fillId="33" borderId="0" xfId="0" applyNumberFormat="1" applyFont="1" applyFill="1" applyBorder="1" applyAlignment="1" applyProtection="1">
      <alignment horizontal="center"/>
      <protection/>
    </xf>
    <xf numFmtId="3" fontId="3" fillId="33" borderId="0" xfId="0" applyNumberFormat="1" applyFont="1" applyFill="1" applyBorder="1" applyAlignment="1" applyProtection="1">
      <alignment horizontal="center"/>
      <protection/>
    </xf>
    <xf numFmtId="164" fontId="3" fillId="33" borderId="0" xfId="0" applyNumberFormat="1" applyFont="1" applyFill="1" applyBorder="1" applyAlignment="1" applyProtection="1">
      <alignment horizontal="center" wrapText="1"/>
      <protection/>
    </xf>
    <xf numFmtId="165" fontId="3" fillId="33" borderId="0" xfId="0" applyNumberFormat="1" applyFont="1" applyFill="1" applyBorder="1" applyAlignment="1" applyProtection="1">
      <alignment horizontal="center" wrapText="1"/>
      <protection/>
    </xf>
    <xf numFmtId="164" fontId="3" fillId="33" borderId="0" xfId="0" applyNumberFormat="1" applyFont="1" applyFill="1" applyBorder="1" applyAlignment="1">
      <alignment horizontal="center" wrapText="1"/>
    </xf>
    <xf numFmtId="0" fontId="4" fillId="34" borderId="10" xfId="0"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7" fillId="33" borderId="0" xfId="0" applyFont="1" applyFill="1" applyBorder="1" applyAlignment="1" applyProtection="1">
      <alignment horizontal="center" wrapText="1"/>
      <protection/>
    </xf>
    <xf numFmtId="0" fontId="6" fillId="33" borderId="0" xfId="0" applyFont="1" applyFill="1" applyBorder="1" applyAlignment="1" applyProtection="1">
      <alignment/>
      <protection/>
    </xf>
    <xf numFmtId="0" fontId="3" fillId="33" borderId="0" xfId="0" applyFont="1" applyFill="1" applyBorder="1" applyAlignment="1" applyProtection="1">
      <alignment horizontal="center"/>
      <protection/>
    </xf>
    <xf numFmtId="0" fontId="0" fillId="33" borderId="0" xfId="0" applyFill="1" applyBorder="1" applyAlignment="1">
      <alignment horizontal="center" wrapText="1"/>
    </xf>
    <xf numFmtId="0" fontId="4" fillId="33" borderId="0" xfId="0" applyFont="1" applyFill="1" applyBorder="1" applyAlignment="1" applyProtection="1">
      <alignment horizontal="left" wrapText="1"/>
      <protection/>
    </xf>
    <xf numFmtId="164" fontId="3" fillId="0" borderId="0" xfId="0" applyNumberFormat="1" applyFont="1" applyAlignment="1">
      <alignment horizontal="center"/>
    </xf>
    <xf numFmtId="0" fontId="0" fillId="33" borderId="0" xfId="0" applyFont="1" applyFill="1" applyBorder="1" applyAlignment="1">
      <alignment horizontal="left" wrapText="1" indent="3"/>
    </xf>
    <xf numFmtId="0" fontId="3" fillId="33" borderId="0" xfId="0" applyFont="1" applyFill="1" applyBorder="1" applyAlignment="1" applyProtection="1">
      <alignment horizontal="left" indent="3"/>
      <protection/>
    </xf>
    <xf numFmtId="0" fontId="3" fillId="0" borderId="11" xfId="0" applyFont="1" applyFill="1" applyBorder="1" applyAlignment="1" applyProtection="1">
      <alignment/>
      <protection/>
    </xf>
    <xf numFmtId="0" fontId="3" fillId="0" borderId="11" xfId="0" applyFont="1" applyFill="1" applyBorder="1" applyAlignment="1" applyProtection="1">
      <alignment horizontal="center"/>
      <protection/>
    </xf>
    <xf numFmtId="0" fontId="5" fillId="0" borderId="11" xfId="0" applyFont="1" applyFill="1" applyBorder="1" applyAlignment="1" applyProtection="1">
      <alignment horizontal="left" indent="1"/>
      <protection/>
    </xf>
    <xf numFmtId="0" fontId="2" fillId="33" borderId="0" xfId="0" applyFont="1" applyFill="1" applyAlignment="1">
      <alignment/>
    </xf>
    <xf numFmtId="0" fontId="3" fillId="33" borderId="0" xfId="0" applyFont="1" applyFill="1" applyBorder="1" applyAlignment="1" applyProtection="1">
      <alignment horizontal="left" vertical="top" wrapText="1"/>
      <protection/>
    </xf>
    <xf numFmtId="0" fontId="5" fillId="33" borderId="0" xfId="0" applyFont="1" applyFill="1" applyBorder="1" applyAlignment="1" applyProtection="1">
      <alignment horizontal="left" vertical="top" indent="1"/>
      <protection/>
    </xf>
    <xf numFmtId="0" fontId="3" fillId="0" borderId="11" xfId="0" applyFont="1" applyFill="1" applyBorder="1" applyAlignment="1" applyProtection="1">
      <alignment horizontal="center" vertical="center"/>
      <protection/>
    </xf>
    <xf numFmtId="164" fontId="3" fillId="0" borderId="11" xfId="0" applyNumberFormat="1"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0" fillId="0" borderId="0" xfId="0" applyFont="1" applyAlignment="1">
      <alignment/>
    </xf>
    <xf numFmtId="0" fontId="2" fillId="33" borderId="0" xfId="0" applyFont="1" applyFill="1" applyAlignment="1">
      <alignment/>
    </xf>
    <xf numFmtId="0" fontId="8" fillId="0" borderId="12" xfId="57" applyFont="1" applyFill="1" applyBorder="1">
      <alignment/>
      <protection/>
    </xf>
    <xf numFmtId="0" fontId="51" fillId="0" borderId="13" xfId="57" applyFont="1" applyFill="1" applyBorder="1">
      <alignment/>
      <protection/>
    </xf>
    <xf numFmtId="0" fontId="51" fillId="0" borderId="14" xfId="57" applyFont="1" applyFill="1" applyBorder="1">
      <alignment/>
      <protection/>
    </xf>
    <xf numFmtId="0" fontId="51" fillId="0" borderId="0" xfId="57" applyFont="1">
      <alignment/>
      <protection/>
    </xf>
    <xf numFmtId="0" fontId="51" fillId="0" borderId="15" xfId="57" applyFont="1" applyFill="1" applyBorder="1" applyAlignment="1">
      <alignment horizontal="center"/>
      <protection/>
    </xf>
    <xf numFmtId="0" fontId="51" fillId="0" borderId="0" xfId="57" applyFont="1" applyFill="1" applyBorder="1">
      <alignment/>
      <protection/>
    </xf>
    <xf numFmtId="0" fontId="51" fillId="0" borderId="16" xfId="57" applyFont="1" applyFill="1" applyBorder="1">
      <alignment/>
      <protection/>
    </xf>
    <xf numFmtId="0" fontId="10" fillId="0" borderId="17" xfId="57" applyFont="1" applyFill="1" applyBorder="1" applyAlignment="1">
      <alignment horizontal="center" vertical="top" wrapText="1"/>
      <protection/>
    </xf>
    <xf numFmtId="0" fontId="51" fillId="0" borderId="0" xfId="57" applyFont="1" applyFill="1">
      <alignment/>
      <protection/>
    </xf>
    <xf numFmtId="0" fontId="9" fillId="35" borderId="0" xfId="57" applyNumberFormat="1" applyFont="1" applyFill="1" applyBorder="1" applyAlignment="1" applyProtection="1">
      <alignment horizontal="left"/>
      <protection/>
    </xf>
    <xf numFmtId="0" fontId="9" fillId="35" borderId="0" xfId="57" applyNumberFormat="1" applyFont="1" applyFill="1" applyBorder="1" applyAlignment="1" applyProtection="1">
      <alignment horizontal="left" wrapText="1"/>
      <protection/>
    </xf>
    <xf numFmtId="0" fontId="13" fillId="0" borderId="17" xfId="57" applyFont="1" applyFill="1" applyBorder="1" applyAlignment="1">
      <alignment horizontal="center" vertical="top" wrapText="1"/>
      <protection/>
    </xf>
    <xf numFmtId="0" fontId="12" fillId="0" borderId="0" xfId="57" applyFont="1" applyFill="1">
      <alignment/>
      <protection/>
    </xf>
    <xf numFmtId="0" fontId="12" fillId="0" borderId="16" xfId="57" applyFont="1" applyFill="1" applyBorder="1" applyAlignment="1">
      <alignment wrapText="1"/>
      <protection/>
    </xf>
    <xf numFmtId="0" fontId="13" fillId="0" borderId="0" xfId="57" applyFont="1" applyFill="1" applyBorder="1" applyAlignment="1">
      <alignment horizontal="left" vertical="top" wrapText="1"/>
      <protection/>
    </xf>
    <xf numFmtId="0" fontId="12" fillId="0" borderId="16" xfId="57" applyFont="1" applyFill="1" applyBorder="1" applyAlignment="1">
      <alignment horizontal="left" vertical="top" wrapText="1"/>
      <protection/>
    </xf>
    <xf numFmtId="0" fontId="51" fillId="0" borderId="16" xfId="57" applyFont="1" applyFill="1" applyBorder="1" applyAlignment="1">
      <alignment vertical="top"/>
      <protection/>
    </xf>
    <xf numFmtId="0" fontId="51" fillId="0" borderId="16" xfId="57" applyFont="1" applyFill="1" applyBorder="1" applyAlignment="1">
      <alignment horizontal="left" vertical="top" wrapText="1"/>
      <protection/>
    </xf>
    <xf numFmtId="4" fontId="7" fillId="0" borderId="0" xfId="0" applyNumberFormat="1" applyFont="1" applyFill="1" applyAlignment="1">
      <alignment horizontal="center" wrapText="1"/>
    </xf>
    <xf numFmtId="0" fontId="50" fillId="0" borderId="0" xfId="0" applyFont="1" applyFill="1" applyAlignment="1">
      <alignment/>
    </xf>
    <xf numFmtId="0" fontId="10" fillId="0" borderId="0" xfId="57" applyFont="1" applyFill="1" applyBorder="1" applyAlignment="1">
      <alignment horizontal="left" vertical="top" wrapText="1"/>
      <protection/>
    </xf>
    <xf numFmtId="0" fontId="8" fillId="0" borderId="18" xfId="57" applyFont="1" applyFill="1" applyBorder="1" applyAlignment="1">
      <alignment horizontal="center" vertical="top" wrapText="1"/>
      <protection/>
    </xf>
    <xf numFmtId="0" fontId="10" fillId="0" borderId="19" xfId="57" applyFont="1" applyFill="1" applyBorder="1" applyAlignment="1">
      <alignment horizontal="left" vertical="top" wrapText="1"/>
      <protection/>
    </xf>
    <xf numFmtId="0" fontId="51" fillId="0" borderId="20" xfId="57" applyFont="1" applyFill="1" applyBorder="1" applyAlignment="1">
      <alignment horizontal="left" vertical="top" wrapText="1"/>
      <protection/>
    </xf>
    <xf numFmtId="0" fontId="51" fillId="0" borderId="0" xfId="57" applyFont="1" applyFill="1" applyAlignment="1">
      <alignment horizontal="center"/>
      <protection/>
    </xf>
    <xf numFmtId="0" fontId="51" fillId="0" borderId="0" xfId="57" applyFont="1" applyAlignment="1">
      <alignment horizontal="center"/>
      <protection/>
    </xf>
    <xf numFmtId="0" fontId="0" fillId="0" borderId="0" xfId="0" applyFont="1" applyAlignment="1">
      <alignment/>
    </xf>
    <xf numFmtId="0" fontId="52" fillId="0" borderId="0" xfId="0" applyFont="1" applyFill="1" applyAlignment="1">
      <alignment horizontal="center" vertical="top"/>
    </xf>
    <xf numFmtId="0" fontId="9" fillId="0" borderId="0" xfId="0" applyFont="1" applyFill="1" applyAlignment="1">
      <alignment horizontal="left" vertical="top" wrapText="1"/>
    </xf>
    <xf numFmtId="0" fontId="0" fillId="0" borderId="0" xfId="0" applyFont="1" applyFill="1" applyBorder="1" applyAlignment="1">
      <alignment wrapText="1"/>
    </xf>
    <xf numFmtId="0" fontId="0" fillId="0" borderId="0" xfId="0" applyFont="1" applyFill="1" applyAlignment="1">
      <alignment wrapText="1"/>
    </xf>
    <xf numFmtId="0" fontId="9" fillId="0" borderId="0" xfId="0" applyFont="1" applyAlignment="1">
      <alignment horizontal="left" vertical="top" wrapText="1"/>
    </xf>
    <xf numFmtId="0" fontId="8" fillId="0" borderId="0" xfId="0" applyFont="1" applyFill="1" applyBorder="1" applyAlignment="1">
      <alignment horizontal="left" vertical="top" wrapText="1"/>
    </xf>
    <xf numFmtId="0" fontId="51" fillId="0" borderId="0" xfId="0" applyFont="1" applyAlignment="1">
      <alignment horizontal="left" vertical="top" wrapText="1"/>
    </xf>
    <xf numFmtId="0" fontId="8"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wrapText="1"/>
      <protection/>
    </xf>
    <xf numFmtId="0" fontId="51" fillId="0" borderId="0" xfId="0" applyFont="1" applyAlignment="1">
      <alignment/>
    </xf>
    <xf numFmtId="0" fontId="9" fillId="0" borderId="0" xfId="0" applyFont="1" applyFill="1" applyBorder="1" applyAlignment="1">
      <alignment horizontal="left" vertical="top" wrapText="1"/>
    </xf>
    <xf numFmtId="0" fontId="50" fillId="36" borderId="21" xfId="0" applyFont="1" applyFill="1" applyBorder="1" applyAlignment="1">
      <alignment horizontal="center"/>
    </xf>
    <xf numFmtId="0" fontId="50" fillId="36" borderId="10" xfId="0" applyFont="1" applyFill="1" applyBorder="1" applyAlignment="1">
      <alignment/>
    </xf>
    <xf numFmtId="0" fontId="50" fillId="36" borderId="10" xfId="0" applyFont="1" applyFill="1" applyBorder="1" applyAlignment="1">
      <alignment horizontal="center"/>
    </xf>
    <xf numFmtId="0" fontId="53" fillId="0" borderId="21" xfId="0" applyFont="1" applyBorder="1" applyAlignment="1">
      <alignment horizontal="left"/>
    </xf>
    <xf numFmtId="0" fontId="50" fillId="0" borderId="10" xfId="0" applyFont="1" applyBorder="1" applyAlignment="1">
      <alignment/>
    </xf>
    <xf numFmtId="0" fontId="50" fillId="0" borderId="10" xfId="0" applyFont="1" applyBorder="1" applyAlignment="1">
      <alignment horizontal="center"/>
    </xf>
    <xf numFmtId="0" fontId="50" fillId="0" borderId="22" xfId="0" applyFont="1" applyBorder="1" applyAlignment="1">
      <alignment/>
    </xf>
    <xf numFmtId="0" fontId="50" fillId="0" borderId="17" xfId="0" applyFont="1" applyBorder="1" applyAlignment="1">
      <alignment horizontal="center"/>
    </xf>
    <xf numFmtId="0" fontId="50" fillId="0" borderId="0" xfId="0" applyFont="1" applyBorder="1" applyAlignment="1">
      <alignment horizontal="center"/>
    </xf>
    <xf numFmtId="0" fontId="50" fillId="0" borderId="16" xfId="0" applyFont="1" applyBorder="1" applyAlignment="1">
      <alignment/>
    </xf>
    <xf numFmtId="0" fontId="50" fillId="0" borderId="18" xfId="0" applyFont="1" applyBorder="1" applyAlignment="1">
      <alignment horizontal="left" vertical="top" wrapText="1"/>
    </xf>
    <xf numFmtId="0" fontId="50" fillId="0" borderId="19" xfId="0" applyFont="1" applyBorder="1" applyAlignment="1">
      <alignment horizontal="left" vertical="top" wrapText="1"/>
    </xf>
    <xf numFmtId="0" fontId="50" fillId="0" borderId="19" xfId="0" applyFont="1" applyBorder="1" applyAlignment="1">
      <alignment horizontal="center" vertical="top" wrapText="1"/>
    </xf>
    <xf numFmtId="0" fontId="50" fillId="0" borderId="20" xfId="0" applyFont="1" applyBorder="1" applyAlignment="1">
      <alignment/>
    </xf>
    <xf numFmtId="0" fontId="50" fillId="0" borderId="0" xfId="0" applyFont="1" applyBorder="1" applyAlignment="1">
      <alignment/>
    </xf>
    <xf numFmtId="0" fontId="50" fillId="0" borderId="0" xfId="0" applyFont="1" applyFill="1" applyBorder="1" applyAlignment="1">
      <alignment horizontal="center"/>
    </xf>
    <xf numFmtId="0" fontId="50" fillId="0" borderId="11" xfId="0" applyFont="1" applyBorder="1" applyAlignment="1">
      <alignment/>
    </xf>
    <xf numFmtId="0" fontId="50" fillId="0" borderId="23" xfId="0" applyFont="1" applyBorder="1" applyAlignment="1">
      <alignment/>
    </xf>
    <xf numFmtId="0" fontId="50" fillId="0" borderId="17" xfId="0" applyFont="1" applyFill="1" applyBorder="1" applyAlignment="1">
      <alignment horizontal="center"/>
    </xf>
    <xf numFmtId="0" fontId="50" fillId="0" borderId="0" xfId="0" applyFont="1" applyFill="1" applyBorder="1" applyAlignment="1">
      <alignment/>
    </xf>
    <xf numFmtId="0" fontId="29" fillId="0" borderId="0" xfId="0" applyFont="1" applyFill="1" applyBorder="1" applyAlignment="1">
      <alignment horizontal="left" vertical="top"/>
    </xf>
    <xf numFmtId="0" fontId="50" fillId="0" borderId="0" xfId="0" applyFont="1" applyFill="1" applyBorder="1" applyAlignment="1">
      <alignment vertical="top"/>
    </xf>
    <xf numFmtId="0" fontId="50" fillId="0" borderId="16" xfId="0" applyFont="1" applyFill="1" applyBorder="1" applyAlignment="1">
      <alignment/>
    </xf>
    <xf numFmtId="0" fontId="50" fillId="0" borderId="0" xfId="0" applyFont="1" applyAlignment="1">
      <alignment horizontal="center"/>
    </xf>
    <xf numFmtId="0" fontId="29" fillId="0" borderId="0" xfId="0" applyFont="1" applyFill="1" applyBorder="1" applyAlignment="1">
      <alignment vertical="top" wrapText="1"/>
    </xf>
    <xf numFmtId="0" fontId="54" fillId="0" borderId="0" xfId="0" applyFont="1" applyBorder="1" applyAlignment="1">
      <alignment horizontal="center"/>
    </xf>
    <xf numFmtId="0" fontId="54" fillId="0" borderId="0" xfId="0" applyFont="1" applyBorder="1" applyAlignment="1">
      <alignment/>
    </xf>
    <xf numFmtId="0" fontId="54" fillId="0" borderId="24" xfId="0" applyFont="1" applyBorder="1" applyAlignment="1">
      <alignment horizontal="center"/>
    </xf>
    <xf numFmtId="0" fontId="54" fillId="0" borderId="17" xfId="0" applyFont="1" applyBorder="1" applyAlignment="1">
      <alignment horizontal="center"/>
    </xf>
    <xf numFmtId="0" fontId="54" fillId="0" borderId="25" xfId="0" applyFont="1" applyBorder="1" applyAlignment="1">
      <alignment horizontal="center"/>
    </xf>
    <xf numFmtId="0" fontId="54" fillId="0" borderId="26" xfId="0" applyFont="1" applyBorder="1" applyAlignment="1">
      <alignment horizontal="center"/>
    </xf>
    <xf numFmtId="0" fontId="54" fillId="0" borderId="27" xfId="0" applyFont="1" applyBorder="1" applyAlignment="1">
      <alignment horizontal="center"/>
    </xf>
    <xf numFmtId="0" fontId="54" fillId="0" borderId="28" xfId="0" applyFont="1" applyBorder="1" applyAlignment="1">
      <alignment horizontal="center"/>
    </xf>
    <xf numFmtId="0" fontId="54" fillId="0" borderId="19" xfId="0" applyFont="1" applyBorder="1" applyAlignment="1">
      <alignment horizontal="center"/>
    </xf>
    <xf numFmtId="0" fontId="54" fillId="0" borderId="19" xfId="0" applyFont="1" applyBorder="1" applyAlignment="1">
      <alignment horizontal="center" wrapText="1"/>
    </xf>
    <xf numFmtId="0" fontId="54" fillId="0" borderId="19" xfId="0" applyFont="1" applyFill="1" applyBorder="1" applyAlignment="1">
      <alignment horizontal="center" wrapText="1"/>
    </xf>
    <xf numFmtId="0" fontId="54" fillId="2" borderId="17" xfId="0" applyFont="1" applyFill="1" applyBorder="1" applyAlignment="1">
      <alignment horizontal="center" vertical="top"/>
    </xf>
    <xf numFmtId="0" fontId="54" fillId="2" borderId="0" xfId="0" applyFont="1" applyFill="1" applyBorder="1" applyAlignment="1">
      <alignment vertical="top"/>
    </xf>
    <xf numFmtId="49" fontId="50" fillId="2" borderId="0" xfId="0" applyNumberFormat="1" applyFont="1" applyFill="1" applyBorder="1" applyAlignment="1" quotePrefix="1">
      <alignment horizontal="left" vertical="top" wrapText="1"/>
    </xf>
    <xf numFmtId="49" fontId="50" fillId="2" borderId="0" xfId="0" applyNumberFormat="1" applyFont="1" applyFill="1" applyBorder="1" applyAlignment="1">
      <alignment horizontal="center" vertical="top" wrapText="1"/>
    </xf>
    <xf numFmtId="49" fontId="50" fillId="2" borderId="0" xfId="0" applyNumberFormat="1" applyFont="1" applyFill="1" applyBorder="1" applyAlignment="1" quotePrefix="1">
      <alignment horizontal="center" vertical="top" wrapText="1"/>
    </xf>
    <xf numFmtId="0" fontId="50" fillId="2" borderId="0" xfId="0" applyFont="1" applyFill="1" applyAlignment="1">
      <alignment horizontal="center" vertical="top"/>
    </xf>
    <xf numFmtId="49" fontId="54" fillId="2" borderId="0" xfId="0" applyNumberFormat="1" applyFont="1" applyFill="1" applyBorder="1" applyAlignment="1">
      <alignment horizontal="center" vertical="top" wrapText="1"/>
    </xf>
    <xf numFmtId="0" fontId="50" fillId="2" borderId="16" xfId="0" applyFont="1" applyFill="1" applyBorder="1" applyAlignment="1">
      <alignment/>
    </xf>
    <xf numFmtId="0" fontId="54" fillId="0" borderId="17" xfId="0" applyFont="1" applyBorder="1" applyAlignment="1">
      <alignment horizontal="center" vertical="top"/>
    </xf>
    <xf numFmtId="0" fontId="54" fillId="0" borderId="0" xfId="0" applyFont="1" applyBorder="1" applyAlignment="1">
      <alignment vertical="top"/>
    </xf>
    <xf numFmtId="49" fontId="50" fillId="0" borderId="0" xfId="0" applyNumberFormat="1" applyFont="1" applyBorder="1" applyAlignment="1" quotePrefix="1">
      <alignment horizontal="left" vertical="top" wrapText="1"/>
    </xf>
    <xf numFmtId="49" fontId="50" fillId="0" borderId="0" xfId="0" applyNumberFormat="1" applyFont="1" applyBorder="1" applyAlignment="1">
      <alignment horizontal="center" vertical="top" wrapText="1"/>
    </xf>
    <xf numFmtId="49" fontId="50" fillId="0" borderId="0" xfId="0" applyNumberFormat="1" applyFont="1" applyBorder="1" applyAlignment="1" quotePrefix="1">
      <alignment horizontal="center" vertical="top" wrapText="1"/>
    </xf>
    <xf numFmtId="0" fontId="50" fillId="0" borderId="0" xfId="0" applyFont="1" applyAlignment="1">
      <alignment horizontal="center" vertical="top"/>
    </xf>
    <xf numFmtId="0" fontId="50" fillId="0" borderId="0" xfId="0" applyFont="1" applyFill="1" applyAlignment="1">
      <alignment horizontal="center" vertical="top"/>
    </xf>
    <xf numFmtId="49" fontId="54" fillId="0" borderId="0" xfId="0" applyNumberFormat="1" applyFont="1" applyBorder="1" applyAlignment="1">
      <alignment horizontal="center" vertical="top" wrapText="1"/>
    </xf>
    <xf numFmtId="49" fontId="50" fillId="2" borderId="0" xfId="0" applyNumberFormat="1" applyFont="1" applyFill="1" applyBorder="1" applyAlignment="1">
      <alignment horizontal="left" vertical="top" wrapText="1"/>
    </xf>
    <xf numFmtId="49" fontId="50" fillId="0" borderId="0" xfId="0" applyNumberFormat="1" applyFont="1" applyBorder="1" applyAlignment="1">
      <alignment horizontal="left" vertical="top" wrapText="1"/>
    </xf>
    <xf numFmtId="0" fontId="54" fillId="0" borderId="18" xfId="0" applyFont="1" applyBorder="1" applyAlignment="1">
      <alignment horizontal="center" vertical="top"/>
    </xf>
    <xf numFmtId="0" fontId="54" fillId="0" borderId="19" xfId="0" applyFont="1" applyBorder="1" applyAlignment="1">
      <alignment vertical="top"/>
    </xf>
    <xf numFmtId="49" fontId="50" fillId="0" borderId="19" xfId="0" applyNumberFormat="1" applyFont="1" applyBorder="1" applyAlignment="1">
      <alignment horizontal="left" vertical="top" wrapText="1"/>
    </xf>
    <xf numFmtId="49" fontId="50" fillId="0" borderId="19" xfId="0" applyNumberFormat="1" applyFont="1" applyBorder="1" applyAlignment="1" quotePrefix="1">
      <alignment horizontal="left" vertical="top" wrapText="1"/>
    </xf>
    <xf numFmtId="49" fontId="50" fillId="0" borderId="19" xfId="0" applyNumberFormat="1" applyFont="1" applyBorder="1" applyAlignment="1">
      <alignment horizontal="center" vertical="top" wrapText="1"/>
    </xf>
    <xf numFmtId="49" fontId="50" fillId="0" borderId="19" xfId="0" applyNumberFormat="1" applyFont="1" applyBorder="1" applyAlignment="1" quotePrefix="1">
      <alignment horizontal="center" vertical="top" wrapText="1"/>
    </xf>
    <xf numFmtId="0" fontId="50" fillId="0" borderId="19" xfId="0" applyFont="1" applyBorder="1" applyAlignment="1">
      <alignment horizontal="center" vertical="top"/>
    </xf>
    <xf numFmtId="0" fontId="50" fillId="0" borderId="19" xfId="0" applyFont="1" applyFill="1" applyBorder="1" applyAlignment="1">
      <alignment horizontal="center" vertical="top"/>
    </xf>
    <xf numFmtId="49" fontId="54" fillId="0" borderId="19" xfId="0" applyNumberFormat="1" applyFont="1" applyBorder="1" applyAlignment="1">
      <alignment horizontal="center" vertical="top" wrapText="1"/>
    </xf>
    <xf numFmtId="0" fontId="50" fillId="0" borderId="15" xfId="0" applyFont="1" applyBorder="1" applyAlignment="1">
      <alignment horizontal="center"/>
    </xf>
    <xf numFmtId="0" fontId="50" fillId="0" borderId="11" xfId="0" applyFont="1" applyBorder="1" applyAlignment="1">
      <alignment horizontal="center"/>
    </xf>
    <xf numFmtId="0" fontId="50" fillId="0" borderId="17" xfId="0" applyFont="1" applyBorder="1" applyAlignment="1">
      <alignment vertical="top"/>
    </xf>
    <xf numFmtId="0" fontId="50" fillId="0" borderId="18" xfId="0" applyFont="1" applyBorder="1" applyAlignment="1">
      <alignment horizontal="center"/>
    </xf>
    <xf numFmtId="0" fontId="50" fillId="0" borderId="19" xfId="0" applyFont="1" applyBorder="1" applyAlignment="1">
      <alignment/>
    </xf>
    <xf numFmtId="0" fontId="50" fillId="0" borderId="19" xfId="0" applyFont="1" applyBorder="1" applyAlignment="1">
      <alignment horizontal="center"/>
    </xf>
    <xf numFmtId="0" fontId="50" fillId="0" borderId="0" xfId="0" applyFont="1" applyAlignment="1">
      <alignment horizontal="left"/>
    </xf>
    <xf numFmtId="0" fontId="54" fillId="0" borderId="0" xfId="0" applyFont="1" applyFill="1" applyAlignment="1">
      <alignment horizontal="left"/>
    </xf>
    <xf numFmtId="0" fontId="0" fillId="0" borderId="19" xfId="0" applyBorder="1" applyAlignment="1">
      <alignment/>
    </xf>
    <xf numFmtId="164" fontId="3" fillId="33" borderId="19" xfId="0" applyNumberFormat="1" applyFont="1" applyFill="1" applyBorder="1" applyAlignment="1">
      <alignment horizontal="center" wrapText="1"/>
    </xf>
    <xf numFmtId="164" fontId="3" fillId="33" borderId="19" xfId="0" applyNumberFormat="1" applyFont="1" applyFill="1" applyBorder="1" applyAlignment="1" applyProtection="1">
      <alignment horizontal="center" wrapText="1"/>
      <protection/>
    </xf>
    <xf numFmtId="165" fontId="3" fillId="33" borderId="19" xfId="0" applyNumberFormat="1" applyFont="1" applyFill="1" applyBorder="1" applyAlignment="1" applyProtection="1">
      <alignment horizontal="center" wrapText="1"/>
      <protection/>
    </xf>
    <xf numFmtId="3" fontId="3" fillId="33" borderId="19" xfId="0" applyNumberFormat="1" applyFont="1" applyFill="1" applyBorder="1" applyAlignment="1" applyProtection="1">
      <alignment horizontal="center"/>
      <protection/>
    </xf>
    <xf numFmtId="165" fontId="3" fillId="33" borderId="19" xfId="0" applyNumberFormat="1" applyFont="1" applyFill="1" applyBorder="1" applyAlignment="1" applyProtection="1">
      <alignment horizontal="center"/>
      <protection/>
    </xf>
    <xf numFmtId="2" fontId="3" fillId="33" borderId="19" xfId="0" applyNumberFormat="1" applyFont="1" applyFill="1" applyBorder="1" applyAlignment="1" applyProtection="1">
      <alignment horizontal="center"/>
      <protection/>
    </xf>
    <xf numFmtId="0" fontId="3" fillId="33" borderId="0" xfId="0" applyFont="1" applyFill="1" applyBorder="1" applyAlignment="1" applyProtection="1">
      <alignment horizontal="left" indent="1"/>
      <protection/>
    </xf>
    <xf numFmtId="0" fontId="3" fillId="33" borderId="19" xfId="0" applyFont="1" applyFill="1" applyBorder="1" applyAlignment="1" applyProtection="1">
      <alignment horizontal="left" indent="1"/>
      <protection/>
    </xf>
    <xf numFmtId="0" fontId="3" fillId="33" borderId="19" xfId="0" applyFont="1" applyFill="1" applyBorder="1" applyAlignment="1" applyProtection="1">
      <alignment horizontal="left" indent="3"/>
      <protection/>
    </xf>
    <xf numFmtId="0" fontId="0" fillId="33" borderId="19" xfId="0" applyFont="1" applyFill="1" applyBorder="1" applyAlignment="1">
      <alignment horizontal="left" wrapText="1" indent="3"/>
    </xf>
    <xf numFmtId="164" fontId="3" fillId="0" borderId="19" xfId="0" applyNumberFormat="1" applyFont="1" applyBorder="1" applyAlignment="1">
      <alignment horizontal="center"/>
    </xf>
    <xf numFmtId="0" fontId="50" fillId="0" borderId="0" xfId="0" applyFont="1" applyFill="1" applyBorder="1" applyAlignment="1">
      <alignment horizontal="left" vertical="top"/>
    </xf>
    <xf numFmtId="0" fontId="51" fillId="0" borderId="16" xfId="57" applyFont="1" applyFill="1" applyBorder="1" applyAlignment="1">
      <alignment vertical="top" wrapText="1"/>
      <protection/>
    </xf>
    <xf numFmtId="0" fontId="10" fillId="0" borderId="0" xfId="57" applyFont="1" applyFill="1" applyBorder="1" applyAlignment="1">
      <alignment horizontal="right" vertical="top" wrapText="1"/>
      <protection/>
    </xf>
    <xf numFmtId="0" fontId="9" fillId="0" borderId="0" xfId="0" applyFont="1" applyAlignment="1">
      <alignment horizontal="left" vertical="top" wrapText="1"/>
    </xf>
    <xf numFmtId="0" fontId="55" fillId="0" borderId="0" xfId="0" applyFont="1" applyFill="1" applyAlignment="1">
      <alignment horizontal="center" vertical="top"/>
    </xf>
    <xf numFmtId="0" fontId="31" fillId="0" borderId="16" xfId="57" applyFont="1" applyFill="1" applyBorder="1" applyAlignment="1">
      <alignment wrapText="1"/>
      <protection/>
    </xf>
    <xf numFmtId="0" fontId="56" fillId="0" borderId="0" xfId="0" applyFont="1" applyAlignment="1">
      <alignment wrapText="1"/>
    </xf>
    <xf numFmtId="0" fontId="0" fillId="0" borderId="0" xfId="0" applyFont="1" applyAlignment="1">
      <alignment wrapText="1"/>
    </xf>
    <xf numFmtId="0" fontId="5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vertical="top" wrapText="1"/>
    </xf>
    <xf numFmtId="0" fontId="57"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50" fillId="0" borderId="0" xfId="0" applyFont="1" applyFill="1" applyBorder="1" applyAlignment="1">
      <alignment vertical="top" wrapText="1"/>
    </xf>
    <xf numFmtId="0" fontId="51" fillId="0" borderId="0" xfId="57" applyFont="1" applyFill="1" applyAlignment="1">
      <alignment wrapText="1"/>
      <protection/>
    </xf>
    <xf numFmtId="0" fontId="54" fillId="0" borderId="17" xfId="0" applyFont="1" applyBorder="1" applyAlignment="1">
      <alignment horizontal="center"/>
    </xf>
    <xf numFmtId="0" fontId="54" fillId="0" borderId="18" xfId="0" applyFont="1" applyBorder="1" applyAlignment="1">
      <alignment horizontal="center"/>
    </xf>
    <xf numFmtId="0" fontId="54" fillId="0" borderId="24" xfId="0" applyFont="1" applyBorder="1" applyAlignment="1">
      <alignment horizontal="center"/>
    </xf>
    <xf numFmtId="0" fontId="54" fillId="0" borderId="0" xfId="0" applyFont="1" applyBorder="1" applyAlignment="1">
      <alignment horizontal="center" wrapText="1"/>
    </xf>
    <xf numFmtId="0" fontId="0" fillId="0" borderId="0" xfId="0" applyAlignment="1">
      <alignment wrapText="1"/>
    </xf>
    <xf numFmtId="0" fontId="54" fillId="2" borderId="17" xfId="0" applyFont="1" applyFill="1" applyBorder="1" applyAlignment="1">
      <alignment horizontal="center" vertical="top"/>
    </xf>
    <xf numFmtId="49" fontId="50" fillId="2" borderId="0" xfId="0" applyNumberFormat="1" applyFont="1" applyFill="1" applyBorder="1" applyAlignment="1">
      <alignment horizontal="left" vertical="top"/>
    </xf>
    <xf numFmtId="0" fontId="0" fillId="0" borderId="0" xfId="0" applyAlignment="1">
      <alignment horizontal="left" vertical="top"/>
    </xf>
    <xf numFmtId="49" fontId="50" fillId="2" borderId="0" xfId="0" applyNumberFormat="1" applyFont="1" applyFill="1" applyBorder="1" applyAlignment="1" quotePrefix="1">
      <alignment horizontal="left" vertical="top"/>
    </xf>
    <xf numFmtId="49" fontId="50" fillId="2" borderId="0" xfId="0" applyNumberFormat="1" applyFont="1" applyFill="1" applyBorder="1" applyAlignment="1">
      <alignment horizontal="center" vertical="top"/>
    </xf>
    <xf numFmtId="0" fontId="0" fillId="0" borderId="0" xfId="0" applyAlignment="1">
      <alignment horizontal="center" vertical="top"/>
    </xf>
    <xf numFmtId="49" fontId="50" fillId="2" borderId="0" xfId="0" applyNumberFormat="1" applyFont="1" applyFill="1" applyBorder="1" applyAlignment="1" quotePrefix="1">
      <alignment horizontal="center" vertical="top"/>
    </xf>
    <xf numFmtId="0" fontId="50" fillId="2" borderId="0" xfId="0" applyFont="1" applyFill="1" applyAlignment="1">
      <alignment horizontal="center" vertical="top"/>
    </xf>
    <xf numFmtId="49" fontId="50" fillId="0" borderId="0" xfId="0" applyNumberFormat="1" applyFont="1" applyBorder="1" applyAlignment="1">
      <alignment horizontal="left" vertical="top"/>
    </xf>
    <xf numFmtId="49" fontId="50" fillId="0" borderId="0" xfId="0" applyNumberFormat="1" applyFont="1" applyBorder="1" applyAlignment="1" quotePrefix="1">
      <alignment horizontal="left" vertical="top"/>
    </xf>
    <xf numFmtId="49" fontId="50" fillId="0" borderId="0" xfId="0" applyNumberFormat="1" applyFont="1" applyBorder="1" applyAlignment="1">
      <alignment horizontal="center" vertical="top"/>
    </xf>
    <xf numFmtId="49" fontId="50" fillId="0" borderId="0" xfId="0" applyNumberFormat="1" applyFont="1" applyBorder="1" applyAlignment="1" quotePrefix="1">
      <alignment horizontal="center" vertical="top"/>
    </xf>
    <xf numFmtId="0" fontId="50" fillId="0" borderId="0" xfId="0" applyFont="1" applyAlignment="1">
      <alignment horizontal="center" vertical="top"/>
    </xf>
    <xf numFmtId="0" fontId="50" fillId="0" borderId="0" xfId="0" applyFont="1" applyFill="1" applyAlignment="1">
      <alignment horizontal="center" vertical="top"/>
    </xf>
    <xf numFmtId="0" fontId="54" fillId="0" borderId="17" xfId="0" applyFont="1" applyBorder="1" applyAlignment="1">
      <alignment horizontal="center" vertical="top"/>
    </xf>
    <xf numFmtId="0" fontId="50" fillId="0" borderId="17" xfId="0" applyFont="1" applyFill="1" applyBorder="1" applyAlignment="1">
      <alignment horizontal="left" vertical="top" wrapText="1"/>
    </xf>
    <xf numFmtId="0" fontId="50" fillId="0" borderId="0" xfId="0" applyFont="1" applyFill="1" applyBorder="1" applyAlignment="1">
      <alignment horizontal="left" vertical="top" wrapText="1"/>
    </xf>
    <xf numFmtId="0" fontId="50" fillId="0" borderId="0" xfId="0" applyFont="1" applyAlignment="1">
      <alignment horizontal="left" wrapText="1"/>
    </xf>
    <xf numFmtId="0" fontId="0" fillId="0" borderId="0" xfId="0" applyAlignment="1">
      <alignment horizontal="left" wrapText="1"/>
    </xf>
    <xf numFmtId="0" fontId="50" fillId="0" borderId="0" xfId="0" applyFont="1" applyFill="1" applyAlignment="1">
      <alignment horizontal="left" wrapText="1"/>
    </xf>
    <xf numFmtId="0" fontId="4" fillId="0" borderId="19" xfId="0" applyFont="1" applyFill="1" applyBorder="1" applyAlignment="1" applyProtection="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P3_3_MakeReports4.9_r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5\to09y05_mpr_wp46_v01\Report\MP3_3_MakeReports4.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5\to09y05_mpr_wp47_v01\Documentation\WP47_Specs_201408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5\to09y05_mpr_wp47_v01\CreateReport\report\MP3_3_MakeReports4.9_r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5\to09y05_mpr_wp47_v01\CreateReport\report\MP3_3_MakeReports4.9_r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4\msy4_mpr27_v1\Report\MakeReportsV1.2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5\to09y05_mpr_wp09_v01\Report\MP3_3_MakeReports_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4\msy4_mpr50_v2\Report\MP3_3_MakeReports2.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5\to09y05_mpr_wp44_v01\Documentation\WP44_Specs_2014072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5\to09y05_mpr_wp45_v01\Documentation\WP45_Specs_2014073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4\msy4_mpr27_v1\Report\MakeReportsV1.2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P1 - ( Total )"/>
      <sheetName val="MP1 - ( AgeGroup )"/>
      <sheetName val="MP1 - ( Sex )"/>
      <sheetName val="MP1 - ( Year )"/>
      <sheetName val="Specs_persistence"/>
      <sheetName val="Glossary"/>
      <sheetName val="Testost-split up (for persist r"/>
      <sheetName val="DX_Code_Descriptions"/>
      <sheetName val="Covariates_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rol"/>
      <sheetName val="Tmplate"/>
      <sheetName val="Report_Templates"/>
      <sheetName val="SUMMARYDAT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rol"/>
      <sheetName val="Tmplate"/>
      <sheetName val="Report_Templates"/>
      <sheetName val="TmplSpecif"/>
      <sheetName val="SUMMARYDATA"/>
      <sheetName val="APPENDIXDATA"/>
      <sheetName val="SUMMARYSPECI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P1 - ( Total )"/>
      <sheetName val="MP1 - ( AgeGroup )"/>
      <sheetName val="MP1 - ( Sex )"/>
      <sheetName val="MP1 - ( Year )"/>
      <sheetName val="Specifications"/>
      <sheetName val="Glossary"/>
      <sheetName val="Questions"/>
      <sheetName val="MS_diagnosis"/>
      <sheetName val="isotret"/>
      <sheetName val="doxmineryth"/>
      <sheetName val="MSTreatment"/>
      <sheetName val="Covariates_old"/>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MP1 - ( Total )"/>
      <sheetName val="MP1 - ( AgeGroup )"/>
      <sheetName val="MP1 - ( Sex )"/>
      <sheetName val="MP1 - ( Year )"/>
      <sheetName val="Specs_indications"/>
      <sheetName val="Glossary"/>
      <sheetName val="DX_Code_Descriptions"/>
      <sheetName val="Testosterone(NDC and Proc)"/>
      <sheetName val="Testost-split up (for persist r"/>
      <sheetName val="Covariates_old"/>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rol"/>
      <sheetName val="Tmplate"/>
      <sheetName val="Report_Templates"/>
      <sheetName val="APPENDIX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showGridLines="0" tabSelected="1" view="pageLayout" workbookViewId="0" topLeftCell="A1">
      <selection activeCell="A3" sqref="A3"/>
    </sheetView>
  </sheetViews>
  <sheetFormatPr defaultColWidth="9.140625" defaultRowHeight="15"/>
  <cols>
    <col min="1" max="1" width="89.28125" style="0" customWidth="1"/>
  </cols>
  <sheetData>
    <row r="1" ht="18.75">
      <c r="A1" s="161" t="s">
        <v>154</v>
      </c>
    </row>
    <row r="2" ht="15">
      <c r="A2" s="162"/>
    </row>
    <row r="3" ht="94.5">
      <c r="A3" s="163" t="s">
        <v>156</v>
      </c>
    </row>
    <row r="4" ht="15">
      <c r="A4" s="164"/>
    </row>
    <row r="5" ht="105">
      <c r="A5" s="165" t="s">
        <v>157</v>
      </c>
    </row>
    <row r="6" ht="15">
      <c r="A6" s="165"/>
    </row>
    <row r="7" ht="75">
      <c r="A7" s="164" t="s">
        <v>158</v>
      </c>
    </row>
    <row r="8" ht="15">
      <c r="A8" s="166"/>
    </row>
    <row r="9" ht="31.5">
      <c r="A9" s="167" t="s">
        <v>159</v>
      </c>
    </row>
    <row r="10" ht="15">
      <c r="A10" s="166"/>
    </row>
    <row r="11" ht="45">
      <c r="A11" s="168" t="s">
        <v>160</v>
      </c>
    </row>
    <row r="12" ht="9.75" customHeight="1">
      <c r="A12" s="166"/>
    </row>
    <row r="13" ht="75" customHeight="1">
      <c r="A13" s="168"/>
    </row>
    <row r="14" ht="9.75" customHeight="1">
      <c r="A14" s="166"/>
    </row>
    <row r="15" ht="15">
      <c r="A15" s="168"/>
    </row>
    <row r="16" ht="9.75" customHeight="1">
      <c r="A16" s="166"/>
    </row>
    <row r="17" ht="15">
      <c r="A17" s="168"/>
    </row>
    <row r="18" ht="15">
      <c r="A18" s="169"/>
    </row>
    <row r="19" ht="15">
      <c r="A19" s="169"/>
    </row>
  </sheetData>
  <sheetProtection password="F665" sheet="1"/>
  <printOptions/>
  <pageMargins left="0.54" right="0.24" top="0.947916666666667" bottom="0.75" header="0.3" footer="0.3"/>
  <pageSetup horizontalDpi="300" verticalDpi="300" orientation="portrait" scale="99" r:id="rId2"/>
  <headerFooter>
    <oddHeader>&amp;C&amp;"-,Bold"&amp;14Modular Program Report&amp;R&amp;G</oddHeader>
    <oddFooter>&amp;LTO9Y5_MPR_WP47_V01</oddFooter>
  </headerFooter>
  <legacyDrawingHF r:id="rId1"/>
</worksheet>
</file>

<file path=xl/worksheets/sheet10.xml><?xml version="1.0" encoding="utf-8"?>
<worksheet xmlns="http://schemas.openxmlformats.org/spreadsheetml/2006/main" xmlns:r="http://schemas.openxmlformats.org/officeDocument/2006/relationships">
  <sheetPr>
    <tabColor rgb="FF00B050"/>
  </sheetPr>
  <dimension ref="A1:N80"/>
  <sheetViews>
    <sheetView showGridLines="0" view="pageLayout" workbookViewId="0" topLeftCell="A1">
      <selection activeCell="A1" sqref="A1:N1"/>
    </sheetView>
  </sheetViews>
  <sheetFormatPr defaultColWidth="9.140625" defaultRowHeight="15"/>
  <cols>
    <col min="1" max="1" width="24.28125" style="1" customWidth="1"/>
    <col min="2" max="2" width="0.42578125" style="1" hidden="1" customWidth="1"/>
    <col min="3" max="3" width="4.8515625" style="2" bestFit="1" customWidth="1"/>
    <col min="4" max="4" width="6.7109375" style="2" customWidth="1"/>
    <col min="5" max="5" width="10.7109375" style="2" customWidth="1"/>
    <col min="6" max="7" width="6.8515625" style="2" bestFit="1" customWidth="1"/>
    <col min="8" max="8" width="6.140625" style="2" bestFit="1" customWidth="1"/>
    <col min="9" max="9" width="8.7109375" style="2" bestFit="1" customWidth="1"/>
    <col min="10" max="10" width="10.8515625" style="2" bestFit="1" customWidth="1"/>
    <col min="11" max="11" width="8.8515625" style="2" bestFit="1" customWidth="1"/>
    <col min="12" max="12" width="7.7109375" style="2" customWidth="1"/>
    <col min="13" max="13" width="8.7109375" style="2" bestFit="1" customWidth="1"/>
    <col min="14" max="14" width="8.140625" style="2" bestFit="1" customWidth="1"/>
    <col min="15" max="16384" width="9.140625" style="1" customWidth="1"/>
  </cols>
  <sheetData>
    <row r="1" spans="1:14" ht="27.75" customHeight="1">
      <c r="A1" s="197" t="s">
        <v>25</v>
      </c>
      <c r="B1" s="197"/>
      <c r="C1" s="197"/>
      <c r="D1" s="197"/>
      <c r="E1" s="197"/>
      <c r="F1" s="197"/>
      <c r="G1" s="197"/>
      <c r="H1" s="197"/>
      <c r="I1" s="197"/>
      <c r="J1" s="197"/>
      <c r="K1" s="197"/>
      <c r="L1" s="197"/>
      <c r="M1" s="197"/>
      <c r="N1" s="197"/>
    </row>
    <row r="2" spans="1:14" ht="6" customHeight="1">
      <c r="A2" s="19"/>
      <c r="B2" s="19"/>
      <c r="C2" s="18"/>
      <c r="D2" s="18"/>
      <c r="E2" s="18"/>
      <c r="F2" s="18"/>
      <c r="G2" s="18"/>
      <c r="H2" s="18"/>
      <c r="I2" s="18"/>
      <c r="J2" s="18"/>
      <c r="K2" s="17"/>
      <c r="L2" s="17"/>
      <c r="M2" s="17"/>
      <c r="N2" s="17"/>
    </row>
    <row r="3" spans="1:14" s="14" customFormat="1" ht="35.25" customHeight="1">
      <c r="A3" s="16"/>
      <c r="B3" s="16"/>
      <c r="C3" s="15" t="s">
        <v>13</v>
      </c>
      <c r="D3" s="15" t="s">
        <v>12</v>
      </c>
      <c r="E3" s="15" t="s">
        <v>11</v>
      </c>
      <c r="F3" s="15" t="s">
        <v>10</v>
      </c>
      <c r="G3" s="15" t="s">
        <v>9</v>
      </c>
      <c r="H3" s="15" t="s">
        <v>8</v>
      </c>
      <c r="I3" s="15" t="s">
        <v>7</v>
      </c>
      <c r="J3" s="15" t="s">
        <v>6</v>
      </c>
      <c r="K3" s="15" t="s">
        <v>5</v>
      </c>
      <c r="L3" s="15" t="s">
        <v>4</v>
      </c>
      <c r="M3" s="15" t="s">
        <v>3</v>
      </c>
      <c r="N3" s="15" t="s">
        <v>2</v>
      </c>
    </row>
    <row r="4" spans="1:14" ht="12" customHeight="1">
      <c r="A4" s="13" t="s">
        <v>113</v>
      </c>
      <c r="B4" s="13"/>
      <c r="C4" s="13"/>
      <c r="D4" s="13"/>
      <c r="E4" s="13"/>
      <c r="F4" s="13"/>
      <c r="G4" s="13"/>
      <c r="H4" s="13"/>
      <c r="I4" s="13"/>
      <c r="J4" s="13"/>
      <c r="K4" s="13"/>
      <c r="L4" s="13"/>
      <c r="M4" s="13"/>
      <c r="N4" s="13"/>
    </row>
    <row r="5" spans="1:14" ht="12" customHeight="1">
      <c r="A5" s="28" t="s">
        <v>1</v>
      </c>
      <c r="B5" s="27"/>
      <c r="C5" s="27"/>
      <c r="D5" s="27"/>
      <c r="E5" s="27"/>
      <c r="F5" s="27"/>
      <c r="G5" s="27"/>
      <c r="H5" s="27"/>
      <c r="I5" s="27"/>
      <c r="J5" s="27"/>
      <c r="K5" s="27"/>
      <c r="L5" s="27"/>
      <c r="M5" s="27"/>
      <c r="N5" s="33"/>
    </row>
    <row r="6" spans="1:14" ht="12" customHeight="1">
      <c r="A6" s="22" t="s">
        <v>17</v>
      </c>
      <c r="B6" s="21"/>
      <c r="C6" s="20">
        <v>142</v>
      </c>
      <c r="D6" s="10">
        <v>142</v>
      </c>
      <c r="E6" s="10">
        <v>271</v>
      </c>
      <c r="F6" s="10">
        <v>8144</v>
      </c>
      <c r="G6" s="10">
        <v>13307</v>
      </c>
      <c r="H6" s="11">
        <v>24.733744010951405</v>
      </c>
      <c r="I6" s="9">
        <v>136101</v>
      </c>
      <c r="J6" s="8">
        <v>54628.605065023956</v>
      </c>
      <c r="K6" s="7">
        <f>C6/I6*1000</f>
        <v>1.0433428115884527</v>
      </c>
      <c r="L6" s="7">
        <f>F6/C6</f>
        <v>57.352112676056336</v>
      </c>
      <c r="M6" s="7">
        <f>E6/C6</f>
        <v>1.908450704225352</v>
      </c>
      <c r="N6" s="7">
        <f>F6/E6</f>
        <v>30.051660516605168</v>
      </c>
    </row>
    <row r="7" spans="1:14" ht="12.75" customHeight="1">
      <c r="A7" s="22" t="s">
        <v>16</v>
      </c>
      <c r="B7" s="21"/>
      <c r="C7" s="20">
        <v>657</v>
      </c>
      <c r="D7" s="10">
        <v>657</v>
      </c>
      <c r="E7" s="10">
        <v>1515</v>
      </c>
      <c r="F7" s="10">
        <v>48267</v>
      </c>
      <c r="G7" s="10">
        <v>85925</v>
      </c>
      <c r="H7" s="11">
        <v>145.5359342915811</v>
      </c>
      <c r="I7" s="9">
        <v>538803</v>
      </c>
      <c r="J7" s="8">
        <v>236092.67624914442</v>
      </c>
      <c r="K7" s="7">
        <f>C7/I7*1000</f>
        <v>1.2193696026191392</v>
      </c>
      <c r="L7" s="7">
        <f>F7/C7</f>
        <v>73.46575342465754</v>
      </c>
      <c r="M7" s="7">
        <f>E7/C7</f>
        <v>2.3059360730593608</v>
      </c>
      <c r="N7" s="7">
        <f>F7/E7</f>
        <v>31.85940594059406</v>
      </c>
    </row>
    <row r="8" spans="1:14" ht="15">
      <c r="A8" s="22" t="s">
        <v>15</v>
      </c>
      <c r="B8" s="21"/>
      <c r="C8" s="20">
        <v>77</v>
      </c>
      <c r="D8" s="10">
        <v>77</v>
      </c>
      <c r="E8" s="10">
        <v>177</v>
      </c>
      <c r="F8" s="10">
        <v>7117</v>
      </c>
      <c r="G8" s="10">
        <v>10740</v>
      </c>
      <c r="H8" s="11">
        <v>21.065023956194388</v>
      </c>
      <c r="I8" s="9">
        <v>102657</v>
      </c>
      <c r="J8" s="8">
        <v>48830.50787132101</v>
      </c>
      <c r="K8" s="7">
        <f>C8/I8*1000</f>
        <v>0.7500706235327352</v>
      </c>
      <c r="L8" s="7">
        <f>F8/C8</f>
        <v>92.42857142857143</v>
      </c>
      <c r="M8" s="7">
        <f>E8/C8</f>
        <v>2.2987012987012987</v>
      </c>
      <c r="N8" s="7">
        <f>F8/E8</f>
        <v>40.2090395480226</v>
      </c>
    </row>
    <row r="9" spans="1:14" ht="15">
      <c r="A9" s="22" t="s">
        <v>14</v>
      </c>
      <c r="B9" s="21"/>
      <c r="C9" s="20">
        <v>21</v>
      </c>
      <c r="D9" s="10">
        <v>21</v>
      </c>
      <c r="E9" s="10">
        <v>43</v>
      </c>
      <c r="F9" s="10">
        <v>1321</v>
      </c>
      <c r="G9" s="10">
        <v>1560</v>
      </c>
      <c r="H9" s="11">
        <v>4</v>
      </c>
      <c r="I9" s="9">
        <v>35656</v>
      </c>
      <c r="J9" s="8">
        <v>18988.235455167694</v>
      </c>
      <c r="K9" s="7">
        <f>C9/I9*1000</f>
        <v>0.5889611846533542</v>
      </c>
      <c r="L9" s="7">
        <f>F9/C9</f>
        <v>62.904761904761905</v>
      </c>
      <c r="M9" s="7">
        <f>E9/C9</f>
        <v>2.0476190476190474</v>
      </c>
      <c r="N9" s="7">
        <f>F9/E9</f>
        <v>30.72093023255814</v>
      </c>
    </row>
    <row r="10" spans="1:14" ht="12">
      <c r="A10" s="25" t="s">
        <v>0</v>
      </c>
      <c r="B10" s="31"/>
      <c r="C10" s="29"/>
      <c r="D10" s="30"/>
      <c r="E10" s="30"/>
      <c r="F10" s="30"/>
      <c r="G10" s="30"/>
      <c r="H10" s="30"/>
      <c r="I10" s="30"/>
      <c r="J10" s="29"/>
      <c r="K10" s="29"/>
      <c r="L10" s="29"/>
      <c r="M10" s="29"/>
      <c r="N10" s="29"/>
    </row>
    <row r="11" spans="1:14" ht="15">
      <c r="A11" s="22" t="s">
        <v>17</v>
      </c>
      <c r="B11" s="21"/>
      <c r="C11" s="20">
        <v>142</v>
      </c>
      <c r="D11" s="10">
        <v>142</v>
      </c>
      <c r="E11" s="10">
        <v>410</v>
      </c>
      <c r="F11" s="10">
        <v>13246</v>
      </c>
      <c r="G11" s="10">
        <v>23787</v>
      </c>
      <c r="H11" s="11">
        <v>47.493497604380565</v>
      </c>
      <c r="I11" s="9">
        <v>136101</v>
      </c>
      <c r="J11" s="8">
        <v>54628.605065023956</v>
      </c>
      <c r="K11" s="7">
        <f>C11/I11*1000</f>
        <v>1.0433428115884527</v>
      </c>
      <c r="L11" s="7">
        <f>F11/C11</f>
        <v>93.28169014084507</v>
      </c>
      <c r="M11" s="7">
        <f>E11/C11</f>
        <v>2.887323943661972</v>
      </c>
      <c r="N11" s="7">
        <f>F11/E11</f>
        <v>32.30731707317073</v>
      </c>
    </row>
    <row r="12" spans="1:14" ht="15">
      <c r="A12" s="22" t="s">
        <v>16</v>
      </c>
      <c r="B12" s="21"/>
      <c r="C12" s="20">
        <v>657</v>
      </c>
      <c r="D12" s="10">
        <v>657</v>
      </c>
      <c r="E12" s="10">
        <v>2003</v>
      </c>
      <c r="F12" s="10">
        <v>63544</v>
      </c>
      <c r="G12" s="10">
        <v>111483</v>
      </c>
      <c r="H12" s="11">
        <v>232.6735112936345</v>
      </c>
      <c r="I12" s="9">
        <v>538803</v>
      </c>
      <c r="J12" s="8">
        <v>236092.67624914442</v>
      </c>
      <c r="K12" s="7">
        <f>C12/I12*1000</f>
        <v>1.2193696026191392</v>
      </c>
      <c r="L12" s="7">
        <f>F12/C12</f>
        <v>96.71841704718418</v>
      </c>
      <c r="M12" s="7">
        <f>E12/C12</f>
        <v>3.0487062404870624</v>
      </c>
      <c r="N12" s="7">
        <f>F12/E12</f>
        <v>31.724413379930105</v>
      </c>
    </row>
    <row r="13" spans="1:14" ht="15">
      <c r="A13" s="22" t="s">
        <v>15</v>
      </c>
      <c r="B13" s="21"/>
      <c r="C13" s="20">
        <v>77</v>
      </c>
      <c r="D13" s="10">
        <v>77</v>
      </c>
      <c r="E13" s="10">
        <v>232</v>
      </c>
      <c r="F13" s="10">
        <v>9113</v>
      </c>
      <c r="G13" s="10">
        <v>13860</v>
      </c>
      <c r="H13" s="11">
        <v>32.01095140314853</v>
      </c>
      <c r="I13" s="9">
        <v>102657</v>
      </c>
      <c r="J13" s="8">
        <v>48830.50787132101</v>
      </c>
      <c r="K13" s="7">
        <f>C13/I13*1000</f>
        <v>0.7500706235327352</v>
      </c>
      <c r="L13" s="7">
        <f>F13/C13</f>
        <v>118.35064935064935</v>
      </c>
      <c r="M13" s="7">
        <f>E13/C13</f>
        <v>3.012987012987013</v>
      </c>
      <c r="N13" s="7">
        <f>F13/E13</f>
        <v>39.2801724137931</v>
      </c>
    </row>
    <row r="14" spans="1:14" ht="15">
      <c r="A14" s="22" t="s">
        <v>14</v>
      </c>
      <c r="B14" s="21"/>
      <c r="C14" s="20">
        <v>21</v>
      </c>
      <c r="D14" s="10">
        <v>21</v>
      </c>
      <c r="E14" s="10">
        <v>92</v>
      </c>
      <c r="F14" s="10">
        <v>2797</v>
      </c>
      <c r="G14" s="10">
        <v>3372</v>
      </c>
      <c r="H14" s="11">
        <v>9.987679671457906</v>
      </c>
      <c r="I14" s="9">
        <v>35656</v>
      </c>
      <c r="J14" s="8">
        <v>18988.235455167694</v>
      </c>
      <c r="K14" s="7">
        <f>C14/I14*1000</f>
        <v>0.5889611846533542</v>
      </c>
      <c r="L14" s="7">
        <f>F14/C14</f>
        <v>133.1904761904762</v>
      </c>
      <c r="M14" s="7">
        <f>E14/C14</f>
        <v>4.380952380952381</v>
      </c>
      <c r="N14" s="7">
        <f>F14/E14</f>
        <v>30.402173913043477</v>
      </c>
    </row>
    <row r="15" spans="1:14" ht="12">
      <c r="A15" s="13" t="s">
        <v>114</v>
      </c>
      <c r="B15" s="13"/>
      <c r="C15" s="13"/>
      <c r="D15" s="13"/>
      <c r="E15" s="13"/>
      <c r="F15" s="13"/>
      <c r="G15" s="13"/>
      <c r="H15" s="13"/>
      <c r="I15" s="13"/>
      <c r="J15" s="13"/>
      <c r="K15" s="13"/>
      <c r="L15" s="13"/>
      <c r="M15" s="13"/>
      <c r="N15" s="13"/>
    </row>
    <row r="16" spans="1:14" ht="15">
      <c r="A16" s="28" t="s">
        <v>1</v>
      </c>
      <c r="B16" s="27"/>
      <c r="C16" s="27"/>
      <c r="D16" s="27"/>
      <c r="E16" s="27"/>
      <c r="F16" s="27"/>
      <c r="G16" s="27"/>
      <c r="H16" s="27"/>
      <c r="I16" s="27"/>
      <c r="J16" s="27"/>
      <c r="K16" s="27"/>
      <c r="L16" s="27"/>
      <c r="M16" s="27"/>
      <c r="N16" s="33"/>
    </row>
    <row r="17" spans="1:14" ht="15">
      <c r="A17" s="22" t="s">
        <v>17</v>
      </c>
      <c r="B17" s="21"/>
      <c r="C17" s="20">
        <v>275</v>
      </c>
      <c r="D17" s="10">
        <v>275</v>
      </c>
      <c r="E17" s="10">
        <v>622</v>
      </c>
      <c r="F17" s="10">
        <v>18024</v>
      </c>
      <c r="G17" s="10">
        <v>28960</v>
      </c>
      <c r="H17" s="11">
        <v>54.53251197809719</v>
      </c>
      <c r="I17" s="9">
        <v>27504915</v>
      </c>
      <c r="J17" s="8">
        <v>61706009.3963039</v>
      </c>
      <c r="K17" s="7">
        <f>C17/I17*1000</f>
        <v>0.009998213046650025</v>
      </c>
      <c r="L17" s="7">
        <f>F17/C17</f>
        <v>65.54181818181819</v>
      </c>
      <c r="M17" s="7">
        <f>E17/C17</f>
        <v>2.2618181818181817</v>
      </c>
      <c r="N17" s="7">
        <f>F17/E17</f>
        <v>28.977491961414792</v>
      </c>
    </row>
    <row r="18" spans="1:14" ht="15">
      <c r="A18" s="22" t="s">
        <v>16</v>
      </c>
      <c r="B18" s="21"/>
      <c r="C18" s="20">
        <v>1435</v>
      </c>
      <c r="D18" s="10">
        <v>1435</v>
      </c>
      <c r="E18" s="10">
        <v>3343</v>
      </c>
      <c r="F18" s="10">
        <v>111793</v>
      </c>
      <c r="G18" s="10">
        <v>172053</v>
      </c>
      <c r="H18" s="11">
        <v>335.56741957563315</v>
      </c>
      <c r="I18" s="9">
        <v>16959504</v>
      </c>
      <c r="J18" s="8">
        <v>43695444.15331964</v>
      </c>
      <c r="K18" s="7">
        <f>C18/I18*1000</f>
        <v>0.08461332359719954</v>
      </c>
      <c r="L18" s="7">
        <f>F18/C18</f>
        <v>77.90452961672474</v>
      </c>
      <c r="M18" s="7">
        <f>E18/C18</f>
        <v>2.329616724738676</v>
      </c>
      <c r="N18" s="7">
        <f>F18/E18</f>
        <v>33.44092132814837</v>
      </c>
    </row>
    <row r="19" spans="1:14" ht="15">
      <c r="A19" s="22" t="s">
        <v>15</v>
      </c>
      <c r="B19" s="21"/>
      <c r="C19" s="20">
        <v>230</v>
      </c>
      <c r="D19" s="10">
        <v>230</v>
      </c>
      <c r="E19" s="10">
        <v>598</v>
      </c>
      <c r="F19" s="10">
        <v>21901</v>
      </c>
      <c r="G19" s="10">
        <v>31051</v>
      </c>
      <c r="H19" s="11">
        <v>64.9719370294319</v>
      </c>
      <c r="I19" s="9">
        <v>2768886</v>
      </c>
      <c r="J19" s="8">
        <v>6724142.71321013</v>
      </c>
      <c r="K19" s="7">
        <f>C19/I19*1000</f>
        <v>0.08306589725976439</v>
      </c>
      <c r="L19" s="7">
        <f>F19/C19</f>
        <v>95.22173913043478</v>
      </c>
      <c r="M19" s="7">
        <f>E19/C19</f>
        <v>2.6</v>
      </c>
      <c r="N19" s="7">
        <f>F19/E19</f>
        <v>36.623745819397996</v>
      </c>
    </row>
    <row r="20" spans="1:14" ht="15">
      <c r="A20" s="22" t="s">
        <v>14</v>
      </c>
      <c r="B20" s="21"/>
      <c r="C20" s="20">
        <v>80</v>
      </c>
      <c r="D20" s="10">
        <v>80</v>
      </c>
      <c r="E20" s="10">
        <v>173</v>
      </c>
      <c r="F20" s="10">
        <v>6852</v>
      </c>
      <c r="G20" s="10">
        <v>9094</v>
      </c>
      <c r="H20" s="11">
        <v>20.45722108145106</v>
      </c>
      <c r="I20" s="9">
        <v>1416505</v>
      </c>
      <c r="J20" s="8">
        <v>4311435.51266256</v>
      </c>
      <c r="K20" s="7">
        <f>C20/I20*1000</f>
        <v>0.05647703326144277</v>
      </c>
      <c r="L20" s="7">
        <f>F20/C20</f>
        <v>85.65</v>
      </c>
      <c r="M20" s="7">
        <f>E20/C20</f>
        <v>2.1625</v>
      </c>
      <c r="N20" s="7">
        <f>F20/E20</f>
        <v>39.60693641618497</v>
      </c>
    </row>
    <row r="21" spans="1:14" ht="12">
      <c r="A21" s="25" t="s">
        <v>0</v>
      </c>
      <c r="B21" s="29"/>
      <c r="C21" s="29"/>
      <c r="D21" s="29"/>
      <c r="E21" s="29"/>
      <c r="F21" s="29"/>
      <c r="G21" s="29"/>
      <c r="H21" s="29"/>
      <c r="I21" s="29"/>
      <c r="J21" s="29"/>
      <c r="K21" s="29"/>
      <c r="L21" s="29"/>
      <c r="M21" s="29"/>
      <c r="N21" s="29"/>
    </row>
    <row r="22" spans="1:14" ht="15">
      <c r="A22" s="22" t="s">
        <v>17</v>
      </c>
      <c r="B22" s="21"/>
      <c r="C22" s="20">
        <v>275</v>
      </c>
      <c r="D22" s="10">
        <v>275</v>
      </c>
      <c r="E22" s="10">
        <v>782</v>
      </c>
      <c r="F22" s="10">
        <v>22516</v>
      </c>
      <c r="G22" s="10">
        <v>36710</v>
      </c>
      <c r="H22" s="11">
        <v>84.0082135523614</v>
      </c>
      <c r="I22" s="9">
        <v>27504915</v>
      </c>
      <c r="J22" s="8">
        <v>61706009.3963039</v>
      </c>
      <c r="K22" s="7">
        <f>C22/I22*1000</f>
        <v>0.009998213046650025</v>
      </c>
      <c r="L22" s="7">
        <f>F22/C22</f>
        <v>81.87636363636364</v>
      </c>
      <c r="M22" s="7">
        <f>E22/C22</f>
        <v>2.8436363636363637</v>
      </c>
      <c r="N22" s="7">
        <f>F22/E22</f>
        <v>28.792838874680307</v>
      </c>
    </row>
    <row r="23" spans="1:14" ht="15">
      <c r="A23" s="22" t="s">
        <v>16</v>
      </c>
      <c r="B23" s="21"/>
      <c r="C23" s="20">
        <v>1435</v>
      </c>
      <c r="D23" s="10">
        <v>1435</v>
      </c>
      <c r="E23" s="10">
        <v>4602</v>
      </c>
      <c r="F23" s="10">
        <v>155061</v>
      </c>
      <c r="G23" s="10">
        <v>241181</v>
      </c>
      <c r="H23" s="11">
        <v>556.9308692676249</v>
      </c>
      <c r="I23" s="9">
        <v>16959504</v>
      </c>
      <c r="J23" s="8">
        <v>43695444.15331964</v>
      </c>
      <c r="K23" s="7">
        <f>C23/I23*1000</f>
        <v>0.08461332359719954</v>
      </c>
      <c r="L23" s="7">
        <f>F23/C23</f>
        <v>108.05644599303136</v>
      </c>
      <c r="M23" s="7">
        <f>E23/C23</f>
        <v>3.2069686411149827</v>
      </c>
      <c r="N23" s="7">
        <f>F23/E23</f>
        <v>33.69426336375489</v>
      </c>
    </row>
    <row r="24" spans="1:14" ht="15">
      <c r="A24" s="22" t="s">
        <v>15</v>
      </c>
      <c r="B24" s="21"/>
      <c r="C24" s="20">
        <v>230</v>
      </c>
      <c r="D24" s="10">
        <v>230</v>
      </c>
      <c r="E24" s="10">
        <v>813</v>
      </c>
      <c r="F24" s="10">
        <v>31217</v>
      </c>
      <c r="G24" s="10">
        <v>44191</v>
      </c>
      <c r="H24" s="11">
        <v>107.60848733744011</v>
      </c>
      <c r="I24" s="9">
        <v>2768886</v>
      </c>
      <c r="J24" s="8">
        <v>6724142.71321013</v>
      </c>
      <c r="K24" s="7">
        <f>C24/I24*1000</f>
        <v>0.08306589725976439</v>
      </c>
      <c r="L24" s="7">
        <f>F24/C24</f>
        <v>135.72608695652173</v>
      </c>
      <c r="M24" s="7">
        <f>E24/C24</f>
        <v>3.534782608695652</v>
      </c>
      <c r="N24" s="7">
        <f>F24/E24</f>
        <v>38.39729397293973</v>
      </c>
    </row>
    <row r="25" spans="1:14" ht="15">
      <c r="A25" s="22" t="s">
        <v>14</v>
      </c>
      <c r="B25" s="21"/>
      <c r="C25" s="20">
        <v>80</v>
      </c>
      <c r="D25" s="10">
        <v>80</v>
      </c>
      <c r="E25" s="10">
        <v>224</v>
      </c>
      <c r="F25" s="10">
        <v>8537</v>
      </c>
      <c r="G25" s="10">
        <v>11249</v>
      </c>
      <c r="H25" s="11">
        <v>30.765229295003422</v>
      </c>
      <c r="I25" s="9">
        <v>1416505</v>
      </c>
      <c r="J25" s="8">
        <v>4311435.51266256</v>
      </c>
      <c r="K25" s="7">
        <f>C25/I25*1000</f>
        <v>0.05647703326144277</v>
      </c>
      <c r="L25" s="7">
        <f>F25/C25</f>
        <v>106.7125</v>
      </c>
      <c r="M25" s="7">
        <f>E25/C25</f>
        <v>2.8</v>
      </c>
      <c r="N25" s="7">
        <f>F25/E25</f>
        <v>38.111607142857146</v>
      </c>
    </row>
    <row r="26" spans="1:14" ht="12">
      <c r="A26" s="13" t="s">
        <v>140</v>
      </c>
      <c r="B26" s="13"/>
      <c r="C26" s="13"/>
      <c r="D26" s="13"/>
      <c r="E26" s="13"/>
      <c r="F26" s="13"/>
      <c r="G26" s="13"/>
      <c r="H26" s="13"/>
      <c r="I26" s="13"/>
      <c r="J26" s="13"/>
      <c r="K26" s="13"/>
      <c r="L26" s="13"/>
      <c r="M26" s="13"/>
      <c r="N26" s="13"/>
    </row>
    <row r="27" spans="1:14" ht="15">
      <c r="A27" s="28" t="s">
        <v>1</v>
      </c>
      <c r="B27" s="27"/>
      <c r="C27" s="27"/>
      <c r="D27" s="27"/>
      <c r="E27" s="27"/>
      <c r="F27" s="27"/>
      <c r="G27" s="27"/>
      <c r="H27" s="27"/>
      <c r="I27" s="27"/>
      <c r="J27" s="27"/>
      <c r="K27" s="27"/>
      <c r="L27" s="27"/>
      <c r="M27" s="27"/>
      <c r="N27" s="33"/>
    </row>
    <row r="28" spans="1:14" ht="15">
      <c r="A28" s="22" t="s">
        <v>17</v>
      </c>
      <c r="B28" s="21"/>
      <c r="C28" s="20">
        <v>154</v>
      </c>
      <c r="D28" s="10">
        <v>154</v>
      </c>
      <c r="E28" s="10">
        <v>330</v>
      </c>
      <c r="F28" s="10">
        <v>9567</v>
      </c>
      <c r="G28" s="10">
        <v>14542</v>
      </c>
      <c r="H28" s="11">
        <v>28.955509924709105</v>
      </c>
      <c r="I28" s="9">
        <v>427748</v>
      </c>
      <c r="J28" s="8">
        <v>192609.63175906913</v>
      </c>
      <c r="K28" s="7">
        <f>C28/I28*1000</f>
        <v>0.36002506148479946</v>
      </c>
      <c r="L28" s="7">
        <f>F28/C28</f>
        <v>62.12337662337662</v>
      </c>
      <c r="M28" s="7">
        <f>E28/C28</f>
        <v>2.142857142857143</v>
      </c>
      <c r="N28" s="7">
        <f>F28/E28</f>
        <v>28.990909090909092</v>
      </c>
    </row>
    <row r="29" spans="1:14" ht="15">
      <c r="A29" s="22" t="s">
        <v>16</v>
      </c>
      <c r="B29" s="21"/>
      <c r="C29" s="20">
        <v>798</v>
      </c>
      <c r="D29" s="10">
        <v>798</v>
      </c>
      <c r="E29" s="10">
        <v>1952</v>
      </c>
      <c r="F29" s="10">
        <v>62157</v>
      </c>
      <c r="G29" s="10">
        <v>92851</v>
      </c>
      <c r="H29" s="11">
        <v>186.59000684462697</v>
      </c>
      <c r="I29" s="9">
        <v>1538452</v>
      </c>
      <c r="J29" s="8">
        <v>833127.4223134839</v>
      </c>
      <c r="K29" s="7">
        <f>C29/I29*1000</f>
        <v>0.518703215959939</v>
      </c>
      <c r="L29" s="7">
        <f>F29/C29</f>
        <v>77.89097744360902</v>
      </c>
      <c r="M29" s="7">
        <f>E29/C29</f>
        <v>2.4461152882205512</v>
      </c>
      <c r="N29" s="7">
        <f>F29/E29</f>
        <v>31.842725409836067</v>
      </c>
    </row>
    <row r="30" spans="1:14" ht="15">
      <c r="A30" s="22" t="s">
        <v>15</v>
      </c>
      <c r="B30" s="21"/>
      <c r="C30" s="20">
        <v>76</v>
      </c>
      <c r="D30" s="10">
        <v>76</v>
      </c>
      <c r="E30" s="10">
        <v>153</v>
      </c>
      <c r="F30" s="10">
        <v>5233</v>
      </c>
      <c r="G30" s="10">
        <v>8004</v>
      </c>
      <c r="H30" s="11">
        <v>15.849418206707734</v>
      </c>
      <c r="I30" s="9">
        <v>230077</v>
      </c>
      <c r="J30" s="8">
        <v>129676.26009582478</v>
      </c>
      <c r="K30" s="7">
        <f>C30/I30*1000</f>
        <v>0.33032419581270617</v>
      </c>
      <c r="L30" s="7">
        <f>F30/C30</f>
        <v>68.85526315789474</v>
      </c>
      <c r="M30" s="7">
        <f>E30/C30</f>
        <v>2.013157894736842</v>
      </c>
      <c r="N30" s="7">
        <f>F30/E30</f>
        <v>34.20261437908497</v>
      </c>
    </row>
    <row r="31" spans="1:14" ht="15">
      <c r="A31" s="22" t="s">
        <v>14</v>
      </c>
      <c r="B31" s="21"/>
      <c r="C31" s="20">
        <v>24</v>
      </c>
      <c r="D31" s="10">
        <v>24</v>
      </c>
      <c r="E31" s="10">
        <v>57</v>
      </c>
      <c r="F31" s="10">
        <v>1991</v>
      </c>
      <c r="G31" s="10">
        <v>3498</v>
      </c>
      <c r="H31" s="11">
        <v>6.012320328542095</v>
      </c>
      <c r="I31" s="9">
        <v>65115</v>
      </c>
      <c r="J31" s="8">
        <v>41682.735112936345</v>
      </c>
      <c r="K31" s="7">
        <f>C31/I31*1000</f>
        <v>0.36857866850956</v>
      </c>
      <c r="L31" s="7">
        <f>F31/C31</f>
        <v>82.95833333333333</v>
      </c>
      <c r="M31" s="7">
        <f>E31/C31</f>
        <v>2.375</v>
      </c>
      <c r="N31" s="7">
        <f>F31/E31</f>
        <v>34.92982456140351</v>
      </c>
    </row>
    <row r="32" spans="1:14" ht="12">
      <c r="A32" s="25" t="s">
        <v>0</v>
      </c>
      <c r="B32" s="29"/>
      <c r="C32" s="29"/>
      <c r="D32" s="29"/>
      <c r="E32" s="29"/>
      <c r="F32" s="29"/>
      <c r="G32" s="29"/>
      <c r="H32" s="29"/>
      <c r="I32" s="29"/>
      <c r="J32" s="29"/>
      <c r="K32" s="29"/>
      <c r="L32" s="29"/>
      <c r="M32" s="29"/>
      <c r="N32" s="29"/>
    </row>
    <row r="33" spans="1:14" ht="15">
      <c r="A33" s="22" t="s">
        <v>17</v>
      </c>
      <c r="B33" s="21"/>
      <c r="C33" s="20">
        <v>154</v>
      </c>
      <c r="D33" s="10">
        <v>154</v>
      </c>
      <c r="E33" s="10">
        <v>397</v>
      </c>
      <c r="F33" s="10">
        <v>11474</v>
      </c>
      <c r="G33" s="10">
        <v>17837</v>
      </c>
      <c r="H33" s="11">
        <v>43.233401779603014</v>
      </c>
      <c r="I33" s="9">
        <v>427748</v>
      </c>
      <c r="J33" s="8">
        <v>192609.63175906913</v>
      </c>
      <c r="K33" s="7">
        <f>C33/I33*1000</f>
        <v>0.36002506148479946</v>
      </c>
      <c r="L33" s="7">
        <f>F33/C33</f>
        <v>74.50649350649351</v>
      </c>
      <c r="M33" s="7">
        <f>E33/C33</f>
        <v>2.5779220779220777</v>
      </c>
      <c r="N33" s="7">
        <f>F33/E33</f>
        <v>28.90176322418136</v>
      </c>
    </row>
    <row r="34" spans="1:14" ht="15">
      <c r="A34" s="22" t="s">
        <v>16</v>
      </c>
      <c r="B34" s="21"/>
      <c r="C34" s="20">
        <v>798</v>
      </c>
      <c r="D34" s="10">
        <v>798</v>
      </c>
      <c r="E34" s="10">
        <v>2690</v>
      </c>
      <c r="F34" s="10">
        <v>86428</v>
      </c>
      <c r="G34" s="10">
        <v>134449</v>
      </c>
      <c r="H34" s="11">
        <v>311.3757700205339</v>
      </c>
      <c r="I34" s="9">
        <v>1538452</v>
      </c>
      <c r="J34" s="8">
        <v>833127.4223134839</v>
      </c>
      <c r="K34" s="7">
        <f>C34/I34*1000</f>
        <v>0.518703215959939</v>
      </c>
      <c r="L34" s="7">
        <f>F34/C34</f>
        <v>108.30576441102757</v>
      </c>
      <c r="M34" s="7">
        <f>E34/C34</f>
        <v>3.3709273182957395</v>
      </c>
      <c r="N34" s="7">
        <f>F34/E34</f>
        <v>32.12936802973978</v>
      </c>
    </row>
    <row r="35" spans="1:14" ht="15">
      <c r="A35" s="22" t="s">
        <v>15</v>
      </c>
      <c r="B35" s="21"/>
      <c r="C35" s="20">
        <v>76</v>
      </c>
      <c r="D35" s="10">
        <v>76</v>
      </c>
      <c r="E35" s="10">
        <v>206</v>
      </c>
      <c r="F35" s="10">
        <v>6914</v>
      </c>
      <c r="G35" s="10">
        <v>11255</v>
      </c>
      <c r="H35" s="11">
        <v>25.872689938398356</v>
      </c>
      <c r="I35" s="9">
        <v>230077</v>
      </c>
      <c r="J35" s="8">
        <v>129676.26009582478</v>
      </c>
      <c r="K35" s="7">
        <f>C35/I35*1000</f>
        <v>0.33032419581270617</v>
      </c>
      <c r="L35" s="7">
        <f>F35/C35</f>
        <v>90.97368421052632</v>
      </c>
      <c r="M35" s="7">
        <f>E35/C35</f>
        <v>2.710526315789474</v>
      </c>
      <c r="N35" s="7">
        <f>F35/E35</f>
        <v>33.56310679611651</v>
      </c>
    </row>
    <row r="36" spans="1:14" ht="15">
      <c r="A36" s="22" t="s">
        <v>14</v>
      </c>
      <c r="B36" s="21"/>
      <c r="C36" s="20">
        <v>24</v>
      </c>
      <c r="D36" s="10">
        <v>24</v>
      </c>
      <c r="E36" s="10">
        <v>63</v>
      </c>
      <c r="F36" s="10">
        <v>2276</v>
      </c>
      <c r="G36" s="10">
        <v>4038</v>
      </c>
      <c r="H36" s="11">
        <v>8.407939767282683</v>
      </c>
      <c r="I36" s="9">
        <v>65115</v>
      </c>
      <c r="J36" s="8">
        <v>41682.735112936345</v>
      </c>
      <c r="K36" s="7">
        <f>C36/I36*1000</f>
        <v>0.36857866850956</v>
      </c>
      <c r="L36" s="7">
        <f>F36/C36</f>
        <v>94.83333333333333</v>
      </c>
      <c r="M36" s="7">
        <f>E36/C36</f>
        <v>2.625</v>
      </c>
      <c r="N36" s="7">
        <f>F36/E36</f>
        <v>36.12698412698413</v>
      </c>
    </row>
    <row r="37" spans="1:14" ht="12">
      <c r="A37" s="13" t="s">
        <v>141</v>
      </c>
      <c r="B37" s="13"/>
      <c r="C37" s="13"/>
      <c r="D37" s="13"/>
      <c r="E37" s="13"/>
      <c r="F37" s="13"/>
      <c r="G37" s="13"/>
      <c r="H37" s="13"/>
      <c r="I37" s="13"/>
      <c r="J37" s="13"/>
      <c r="K37" s="13"/>
      <c r="L37" s="13"/>
      <c r="M37" s="13"/>
      <c r="N37" s="13"/>
    </row>
    <row r="38" spans="1:14" ht="15">
      <c r="A38" s="28" t="s">
        <v>1</v>
      </c>
      <c r="B38" s="27"/>
      <c r="C38" s="27"/>
      <c r="D38" s="27"/>
      <c r="E38" s="27"/>
      <c r="F38" s="27"/>
      <c r="G38" s="27"/>
      <c r="H38" s="27"/>
      <c r="I38" s="27"/>
      <c r="J38" s="27"/>
      <c r="K38" s="27"/>
      <c r="L38" s="27"/>
      <c r="M38" s="27"/>
      <c r="N38" s="33"/>
    </row>
    <row r="39" spans="1:14" ht="15">
      <c r="A39" s="22" t="s">
        <v>17</v>
      </c>
      <c r="B39" s="21"/>
      <c r="C39" s="20">
        <v>65</v>
      </c>
      <c r="D39" s="10">
        <v>65</v>
      </c>
      <c r="E39" s="10">
        <v>133</v>
      </c>
      <c r="F39" s="10">
        <v>3868</v>
      </c>
      <c r="G39" s="10">
        <v>6618</v>
      </c>
      <c r="H39" s="11">
        <v>11.789185489390828</v>
      </c>
      <c r="I39" s="9">
        <v>87819</v>
      </c>
      <c r="J39" s="8">
        <v>34435.70704996578</v>
      </c>
      <c r="K39" s="7">
        <f>C39/I39*1000</f>
        <v>0.7401587355811385</v>
      </c>
      <c r="L39" s="7">
        <f>F39/C39</f>
        <v>59.50769230769231</v>
      </c>
      <c r="M39" s="7">
        <f>E39/C39</f>
        <v>2.046153846153846</v>
      </c>
      <c r="N39" s="7">
        <f>F39/E39</f>
        <v>29.082706766917294</v>
      </c>
    </row>
    <row r="40" spans="1:14" ht="15">
      <c r="A40" s="22" t="s">
        <v>16</v>
      </c>
      <c r="B40" s="21"/>
      <c r="C40" s="20">
        <v>294</v>
      </c>
      <c r="D40" s="10">
        <v>294</v>
      </c>
      <c r="E40" s="10">
        <v>639</v>
      </c>
      <c r="F40" s="10">
        <v>20178</v>
      </c>
      <c r="G40" s="10">
        <v>37483</v>
      </c>
      <c r="H40" s="11">
        <v>61.31143052703628</v>
      </c>
      <c r="I40" s="9">
        <v>348370</v>
      </c>
      <c r="J40" s="8">
        <v>145849.34976043805</v>
      </c>
      <c r="K40" s="7">
        <f>C40/I40*1000</f>
        <v>0.8439303039871402</v>
      </c>
      <c r="L40" s="7">
        <f>F40/C40</f>
        <v>68.63265306122449</v>
      </c>
      <c r="M40" s="7">
        <f>E40/C40</f>
        <v>2.173469387755102</v>
      </c>
      <c r="N40" s="7">
        <f>F40/E40</f>
        <v>31.577464788732396</v>
      </c>
    </row>
    <row r="41" spans="1:14" ht="15">
      <c r="A41" s="22" t="s">
        <v>15</v>
      </c>
      <c r="B41" s="21"/>
      <c r="C41" s="20">
        <v>32</v>
      </c>
      <c r="D41" s="10">
        <v>32</v>
      </c>
      <c r="E41" s="10">
        <v>57</v>
      </c>
      <c r="F41" s="10">
        <v>2608</v>
      </c>
      <c r="G41" s="10">
        <v>4256</v>
      </c>
      <c r="H41" s="11">
        <v>7.753593429158111</v>
      </c>
      <c r="I41" s="9">
        <v>52425</v>
      </c>
      <c r="J41" s="8">
        <v>22240.197125256673</v>
      </c>
      <c r="K41" s="7">
        <f>C41/I41*1000</f>
        <v>0.6103958035288508</v>
      </c>
      <c r="L41" s="7">
        <f>F41/C41</f>
        <v>81.5</v>
      </c>
      <c r="M41" s="7">
        <f>E41/C41</f>
        <v>1.78125</v>
      </c>
      <c r="N41" s="7">
        <f>F41/E41</f>
        <v>45.75438596491228</v>
      </c>
    </row>
    <row r="42" spans="1:14" ht="15">
      <c r="A42" s="22" t="s">
        <v>14</v>
      </c>
      <c r="B42" s="21"/>
      <c r="C42" s="20">
        <v>6</v>
      </c>
      <c r="D42" s="10">
        <v>6</v>
      </c>
      <c r="E42" s="10">
        <v>13</v>
      </c>
      <c r="F42" s="10">
        <v>399</v>
      </c>
      <c r="G42" s="10">
        <v>485</v>
      </c>
      <c r="H42" s="11">
        <v>1.1991786447638604</v>
      </c>
      <c r="I42" s="9">
        <v>13659</v>
      </c>
      <c r="J42" s="8">
        <v>6765.084188911705</v>
      </c>
      <c r="K42" s="7">
        <f>C42/I42*1000</f>
        <v>0.4392708104546453</v>
      </c>
      <c r="L42" s="7">
        <f>F42/C42</f>
        <v>66.5</v>
      </c>
      <c r="M42" s="7">
        <f>E42/C42</f>
        <v>2.1666666666666665</v>
      </c>
      <c r="N42" s="7">
        <f>F42/E42</f>
        <v>30.692307692307693</v>
      </c>
    </row>
    <row r="43" spans="1:14" ht="12">
      <c r="A43" s="25" t="s">
        <v>0</v>
      </c>
      <c r="B43" s="23"/>
      <c r="C43" s="24"/>
      <c r="D43" s="24"/>
      <c r="E43" s="24"/>
      <c r="F43" s="24"/>
      <c r="G43" s="24"/>
      <c r="H43" s="24"/>
      <c r="I43" s="24"/>
      <c r="J43" s="24"/>
      <c r="K43" s="29"/>
      <c r="L43" s="29"/>
      <c r="M43" s="29"/>
      <c r="N43" s="29"/>
    </row>
    <row r="44" spans="1:14" ht="15">
      <c r="A44" s="22" t="s">
        <v>17</v>
      </c>
      <c r="B44" s="21"/>
      <c r="C44" s="20">
        <v>65</v>
      </c>
      <c r="D44" s="10">
        <v>65</v>
      </c>
      <c r="E44" s="10">
        <v>232</v>
      </c>
      <c r="F44" s="10">
        <v>7608</v>
      </c>
      <c r="G44" s="10">
        <v>14536</v>
      </c>
      <c r="H44" s="11">
        <v>26.5927446954141</v>
      </c>
      <c r="I44" s="9">
        <v>87819</v>
      </c>
      <c r="J44" s="8">
        <v>34435.70704996578</v>
      </c>
      <c r="K44" s="7">
        <f>C44/I44*1000</f>
        <v>0.7401587355811385</v>
      </c>
      <c r="L44" s="7">
        <f>F44/C44</f>
        <v>117.04615384615384</v>
      </c>
      <c r="M44" s="7">
        <f>E44/C44</f>
        <v>3.5692307692307694</v>
      </c>
      <c r="N44" s="7">
        <f>F44/E44</f>
        <v>32.793103448275865</v>
      </c>
    </row>
    <row r="45" spans="1:14" ht="15">
      <c r="A45" s="22" t="s">
        <v>16</v>
      </c>
      <c r="B45" s="21"/>
      <c r="C45" s="20">
        <v>294</v>
      </c>
      <c r="D45" s="10">
        <v>294</v>
      </c>
      <c r="E45" s="10">
        <v>819</v>
      </c>
      <c r="F45" s="10">
        <v>25578</v>
      </c>
      <c r="G45" s="10">
        <v>46195</v>
      </c>
      <c r="H45" s="11">
        <v>97.04585900068446</v>
      </c>
      <c r="I45" s="9">
        <v>348370</v>
      </c>
      <c r="J45" s="8">
        <v>145849.34976043805</v>
      </c>
      <c r="K45" s="7">
        <f>C45/I45*1000</f>
        <v>0.8439303039871402</v>
      </c>
      <c r="L45" s="7">
        <f>F45/C45</f>
        <v>87</v>
      </c>
      <c r="M45" s="7">
        <f>E45/C45</f>
        <v>2.7857142857142856</v>
      </c>
      <c r="N45" s="7">
        <f>F45/E45</f>
        <v>31.23076923076923</v>
      </c>
    </row>
    <row r="46" spans="1:14" ht="15">
      <c r="A46" s="22" t="s">
        <v>15</v>
      </c>
      <c r="B46" s="21"/>
      <c r="C46" s="20">
        <v>32</v>
      </c>
      <c r="D46" s="10">
        <v>32</v>
      </c>
      <c r="E46" s="10">
        <v>77</v>
      </c>
      <c r="F46" s="10">
        <v>3417</v>
      </c>
      <c r="G46" s="10">
        <v>5542</v>
      </c>
      <c r="H46" s="11">
        <v>12.216290212183436</v>
      </c>
      <c r="I46" s="9">
        <v>52425</v>
      </c>
      <c r="J46" s="8">
        <v>22240.197125256673</v>
      </c>
      <c r="K46" s="7">
        <f>C46/I46*1000</f>
        <v>0.6103958035288508</v>
      </c>
      <c r="L46" s="7">
        <f>F46/C46</f>
        <v>106.78125</v>
      </c>
      <c r="M46" s="7">
        <f>E46/C46</f>
        <v>2.40625</v>
      </c>
      <c r="N46" s="7">
        <f>F46/E46</f>
        <v>44.37662337662338</v>
      </c>
    </row>
    <row r="47" spans="1:14" ht="15">
      <c r="A47" s="22" t="s">
        <v>14</v>
      </c>
      <c r="B47" s="21"/>
      <c r="C47" s="20">
        <v>6</v>
      </c>
      <c r="D47" s="10">
        <v>6</v>
      </c>
      <c r="E47" s="10">
        <v>13</v>
      </c>
      <c r="F47" s="10">
        <v>399</v>
      </c>
      <c r="G47" s="10">
        <v>485</v>
      </c>
      <c r="H47" s="11">
        <v>1.4510609171800137</v>
      </c>
      <c r="I47" s="9">
        <v>13659</v>
      </c>
      <c r="J47" s="8">
        <v>6765.084188911705</v>
      </c>
      <c r="K47" s="7">
        <f>C47/I47*1000</f>
        <v>0.4392708104546453</v>
      </c>
      <c r="L47" s="7">
        <f>F47/C47</f>
        <v>66.5</v>
      </c>
      <c r="M47" s="7">
        <f>E47/C47</f>
        <v>2.1666666666666665</v>
      </c>
      <c r="N47" s="7">
        <f>F47/E47</f>
        <v>30.692307692307693</v>
      </c>
    </row>
    <row r="48" spans="1:14" ht="12">
      <c r="A48" s="13" t="s">
        <v>115</v>
      </c>
      <c r="B48" s="13"/>
      <c r="C48" s="13"/>
      <c r="D48" s="13"/>
      <c r="E48" s="13"/>
      <c r="F48" s="13"/>
      <c r="G48" s="13"/>
      <c r="H48" s="13"/>
      <c r="I48" s="13"/>
      <c r="J48" s="13"/>
      <c r="K48" s="13"/>
      <c r="L48" s="13"/>
      <c r="M48" s="13"/>
      <c r="N48" s="13"/>
    </row>
    <row r="49" spans="1:14" ht="15">
      <c r="A49" s="28" t="s">
        <v>1</v>
      </c>
      <c r="B49" s="27"/>
      <c r="C49" s="27"/>
      <c r="D49" s="27"/>
      <c r="E49" s="27"/>
      <c r="F49" s="27"/>
      <c r="G49" s="27"/>
      <c r="H49" s="27"/>
      <c r="I49" s="27"/>
      <c r="J49" s="27"/>
      <c r="K49" s="27"/>
      <c r="L49" s="27"/>
      <c r="M49" s="27"/>
      <c r="N49" s="33"/>
    </row>
    <row r="50" spans="1:14" s="2" customFormat="1" ht="15">
      <c r="A50" s="22" t="s">
        <v>17</v>
      </c>
      <c r="B50" s="21"/>
      <c r="C50" s="20">
        <v>72</v>
      </c>
      <c r="D50" s="10">
        <v>72</v>
      </c>
      <c r="E50" s="10">
        <v>133</v>
      </c>
      <c r="F50" s="10">
        <v>3966</v>
      </c>
      <c r="G50" s="10">
        <v>6462</v>
      </c>
      <c r="H50" s="11">
        <v>12.114989733059549</v>
      </c>
      <c r="I50" s="9">
        <v>57330</v>
      </c>
      <c r="J50" s="8">
        <v>16456.032854209447</v>
      </c>
      <c r="K50" s="7">
        <f>C50/I50*1000</f>
        <v>1.2558869701726845</v>
      </c>
      <c r="L50" s="7">
        <f>F50/C50</f>
        <v>55.083333333333336</v>
      </c>
      <c r="M50" s="7">
        <f>E50/C50</f>
        <v>1.8472222222222223</v>
      </c>
      <c r="N50" s="7">
        <f>F50/E50</f>
        <v>29.81954887218045</v>
      </c>
    </row>
    <row r="51" spans="1:14" s="2" customFormat="1" ht="15">
      <c r="A51" s="22" t="s">
        <v>16</v>
      </c>
      <c r="B51" s="21"/>
      <c r="C51" s="20">
        <v>277</v>
      </c>
      <c r="D51" s="10">
        <v>277</v>
      </c>
      <c r="E51" s="10">
        <v>626</v>
      </c>
      <c r="F51" s="10">
        <v>19811</v>
      </c>
      <c r="G51" s="10">
        <v>33969</v>
      </c>
      <c r="H51" s="11">
        <v>59.630390143737166</v>
      </c>
      <c r="I51" s="9">
        <v>211572</v>
      </c>
      <c r="J51" s="8">
        <v>58710.74332648871</v>
      </c>
      <c r="K51" s="7">
        <f>C51/I51*1000</f>
        <v>1.3092469702985272</v>
      </c>
      <c r="L51" s="7">
        <f>F51/C51</f>
        <v>71.51985559566786</v>
      </c>
      <c r="M51" s="7">
        <f>E51/C51</f>
        <v>2.259927797833935</v>
      </c>
      <c r="N51" s="7">
        <f>F51/E51</f>
        <v>31.64696485623003</v>
      </c>
    </row>
    <row r="52" spans="1:14" ht="15">
      <c r="A52" s="22" t="s">
        <v>15</v>
      </c>
      <c r="B52" s="21"/>
      <c r="C52" s="20">
        <v>32</v>
      </c>
      <c r="D52" s="10">
        <v>32</v>
      </c>
      <c r="E52" s="10">
        <v>65</v>
      </c>
      <c r="F52" s="10">
        <v>2575</v>
      </c>
      <c r="G52" s="10">
        <v>4045</v>
      </c>
      <c r="H52" s="11">
        <v>7.655030800821355</v>
      </c>
      <c r="I52" s="9">
        <v>28464</v>
      </c>
      <c r="J52" s="8">
        <v>8167.490759753593</v>
      </c>
      <c r="K52" s="7">
        <f>C52/I52*1000</f>
        <v>1.1242270938729624</v>
      </c>
      <c r="L52" s="7">
        <f>F52/C52</f>
        <v>80.46875</v>
      </c>
      <c r="M52" s="7">
        <f>E52/C52</f>
        <v>2.03125</v>
      </c>
      <c r="N52" s="7">
        <f>F52/E52</f>
        <v>39.61538461538461</v>
      </c>
    </row>
    <row r="53" spans="1:14" s="2" customFormat="1" ht="15">
      <c r="A53" s="22" t="s">
        <v>14</v>
      </c>
      <c r="B53" s="21"/>
      <c r="C53" s="20">
        <v>3</v>
      </c>
      <c r="D53" s="10">
        <v>3</v>
      </c>
      <c r="E53" s="10">
        <v>9</v>
      </c>
      <c r="F53" s="10">
        <v>241</v>
      </c>
      <c r="G53" s="10">
        <v>287</v>
      </c>
      <c r="H53" s="11">
        <v>0.7145790554414785</v>
      </c>
      <c r="I53" s="9">
        <v>5307</v>
      </c>
      <c r="J53" s="8">
        <v>1578.6721423682409</v>
      </c>
      <c r="K53" s="7">
        <f>C53/I53*1000</f>
        <v>0.5652911249293385</v>
      </c>
      <c r="L53" s="7">
        <f>F53/C53</f>
        <v>80.33333333333333</v>
      </c>
      <c r="M53" s="7">
        <f>E53/C53</f>
        <v>3</v>
      </c>
      <c r="N53" s="7">
        <f>F53/E53</f>
        <v>26.77777777777778</v>
      </c>
    </row>
    <row r="54" spans="1:14" s="2" customFormat="1" ht="12">
      <c r="A54" s="25" t="s">
        <v>0</v>
      </c>
      <c r="B54" s="23"/>
      <c r="C54" s="24"/>
      <c r="D54" s="24"/>
      <c r="E54" s="24"/>
      <c r="F54" s="24"/>
      <c r="G54" s="24"/>
      <c r="H54" s="24"/>
      <c r="I54" s="24"/>
      <c r="J54" s="24"/>
      <c r="K54" s="29"/>
      <c r="L54" s="29"/>
      <c r="M54" s="29"/>
      <c r="N54" s="29"/>
    </row>
    <row r="55" spans="1:14" s="2" customFormat="1" ht="15">
      <c r="A55" s="22" t="s">
        <v>17</v>
      </c>
      <c r="B55" s="21"/>
      <c r="C55" s="20">
        <v>72</v>
      </c>
      <c r="D55" s="10">
        <v>72</v>
      </c>
      <c r="E55" s="10">
        <v>184</v>
      </c>
      <c r="F55" s="10">
        <v>6403</v>
      </c>
      <c r="G55" s="10">
        <v>11611</v>
      </c>
      <c r="H55" s="11">
        <v>22.784394250513348</v>
      </c>
      <c r="I55" s="9">
        <v>57330</v>
      </c>
      <c r="J55" s="8">
        <v>16456.032854209447</v>
      </c>
      <c r="K55" s="7">
        <f>C55/I55*1000</f>
        <v>1.2558869701726845</v>
      </c>
      <c r="L55" s="7">
        <f>F55/C55</f>
        <v>88.93055555555556</v>
      </c>
      <c r="M55" s="7">
        <f>E55/C55</f>
        <v>2.5555555555555554</v>
      </c>
      <c r="N55" s="7">
        <f>F55/E55</f>
        <v>34.79891304347826</v>
      </c>
    </row>
    <row r="56" spans="1:14" ht="15">
      <c r="A56" s="22" t="s">
        <v>16</v>
      </c>
      <c r="B56" s="21"/>
      <c r="C56" s="20">
        <v>277</v>
      </c>
      <c r="D56" s="10">
        <v>277</v>
      </c>
      <c r="E56" s="10">
        <v>829</v>
      </c>
      <c r="F56" s="10">
        <v>26674</v>
      </c>
      <c r="G56" s="10">
        <v>45537</v>
      </c>
      <c r="H56" s="11">
        <v>97.08418891170432</v>
      </c>
      <c r="I56" s="9">
        <v>211572</v>
      </c>
      <c r="J56" s="8">
        <v>58710.74332648871</v>
      </c>
      <c r="K56" s="7">
        <f>C56/I56*1000</f>
        <v>1.3092469702985272</v>
      </c>
      <c r="L56" s="7">
        <f>F56/C56</f>
        <v>96.29602888086643</v>
      </c>
      <c r="M56" s="7">
        <f>E56/C56</f>
        <v>2.9927797833935017</v>
      </c>
      <c r="N56" s="7">
        <f>F56/E56</f>
        <v>32.17611580217129</v>
      </c>
    </row>
    <row r="57" spans="1:14" s="2" customFormat="1" ht="15">
      <c r="A57" s="22" t="s">
        <v>15</v>
      </c>
      <c r="B57" s="21"/>
      <c r="C57" s="20">
        <v>32</v>
      </c>
      <c r="D57" s="10">
        <v>32</v>
      </c>
      <c r="E57" s="10">
        <v>74</v>
      </c>
      <c r="F57" s="10">
        <v>3140</v>
      </c>
      <c r="G57" s="10">
        <v>4875</v>
      </c>
      <c r="H57" s="11">
        <v>11.206023271731691</v>
      </c>
      <c r="I57" s="9">
        <v>28464</v>
      </c>
      <c r="J57" s="8">
        <v>8167.490759753593</v>
      </c>
      <c r="K57" s="7">
        <f>C57/I57*1000</f>
        <v>1.1242270938729624</v>
      </c>
      <c r="L57" s="7">
        <f>F57/C57</f>
        <v>98.125</v>
      </c>
      <c r="M57" s="7">
        <f>E57/C57</f>
        <v>2.3125</v>
      </c>
      <c r="N57" s="7">
        <f>F57/E57</f>
        <v>42.432432432432435</v>
      </c>
    </row>
    <row r="58" spans="1:14" s="2" customFormat="1" ht="15">
      <c r="A58" s="22" t="s">
        <v>14</v>
      </c>
      <c r="B58" s="21"/>
      <c r="C58" s="20">
        <v>3</v>
      </c>
      <c r="D58" s="10">
        <v>3</v>
      </c>
      <c r="E58" s="10">
        <v>9</v>
      </c>
      <c r="F58" s="10">
        <v>241</v>
      </c>
      <c r="G58" s="10">
        <v>287</v>
      </c>
      <c r="H58" s="11">
        <v>0.840520191649555</v>
      </c>
      <c r="I58" s="9">
        <v>5307</v>
      </c>
      <c r="J58" s="8">
        <v>1578.6721423682409</v>
      </c>
      <c r="K58" s="7">
        <f>C58/I58*1000</f>
        <v>0.5652911249293385</v>
      </c>
      <c r="L58" s="7">
        <f>F58/C58</f>
        <v>80.33333333333333</v>
      </c>
      <c r="M58" s="7">
        <f>E58/C58</f>
        <v>3</v>
      </c>
      <c r="N58" s="7">
        <f>F58/E58</f>
        <v>26.77777777777778</v>
      </c>
    </row>
    <row r="59" spans="1:14" ht="12">
      <c r="A59" s="13" t="s">
        <v>142</v>
      </c>
      <c r="B59" s="13"/>
      <c r="C59" s="13"/>
      <c r="D59" s="13"/>
      <c r="E59" s="13"/>
      <c r="F59" s="13"/>
      <c r="G59" s="13"/>
      <c r="H59" s="13"/>
      <c r="I59" s="13"/>
      <c r="J59" s="13"/>
      <c r="K59" s="13"/>
      <c r="L59" s="13"/>
      <c r="M59" s="13"/>
      <c r="N59" s="13"/>
    </row>
    <row r="60" spans="1:14" s="2" customFormat="1" ht="15">
      <c r="A60" s="28" t="s">
        <v>1</v>
      </c>
      <c r="B60" s="27"/>
      <c r="C60" s="27"/>
      <c r="D60" s="27"/>
      <c r="E60" s="27"/>
      <c r="F60" s="27"/>
      <c r="G60" s="27"/>
      <c r="H60" s="27"/>
      <c r="I60" s="27"/>
      <c r="J60" s="27"/>
      <c r="K60" s="27"/>
      <c r="L60" s="27"/>
      <c r="M60" s="27"/>
      <c r="N60" s="33"/>
    </row>
    <row r="61" spans="1:14" s="2" customFormat="1" ht="15">
      <c r="A61" s="22" t="s">
        <v>17</v>
      </c>
      <c r="B61" s="21"/>
      <c r="C61" s="20">
        <v>23</v>
      </c>
      <c r="D61" s="10">
        <v>23</v>
      </c>
      <c r="E61" s="10">
        <v>35</v>
      </c>
      <c r="F61" s="10">
        <v>1005</v>
      </c>
      <c r="G61" s="10">
        <v>1653</v>
      </c>
      <c r="H61" s="11">
        <v>3.1731690622861053</v>
      </c>
      <c r="I61" s="9">
        <v>36371</v>
      </c>
      <c r="J61" s="8">
        <v>11502.398357289529</v>
      </c>
      <c r="K61" s="7">
        <f>C61/I61*1000</f>
        <v>0.6323719446812021</v>
      </c>
      <c r="L61" s="7">
        <f>F61/C61</f>
        <v>43.69565217391305</v>
      </c>
      <c r="M61" s="7">
        <f>E61/C61</f>
        <v>1.5217391304347827</v>
      </c>
      <c r="N61" s="7">
        <f>F61/E61</f>
        <v>28.714285714285715</v>
      </c>
    </row>
    <row r="62" spans="1:14" ht="15">
      <c r="A62" s="22" t="s">
        <v>16</v>
      </c>
      <c r="B62" s="21"/>
      <c r="C62" s="20">
        <v>120</v>
      </c>
      <c r="D62" s="10">
        <v>120</v>
      </c>
      <c r="E62" s="10">
        <v>245</v>
      </c>
      <c r="F62" s="10">
        <v>8015</v>
      </c>
      <c r="G62" s="10">
        <v>15356</v>
      </c>
      <c r="H62" s="11">
        <v>24.317590691307323</v>
      </c>
      <c r="I62" s="9">
        <v>132580</v>
      </c>
      <c r="J62" s="8">
        <v>40810.22313483915</v>
      </c>
      <c r="K62" s="7">
        <f>C62/I62*1000</f>
        <v>0.9051138934982652</v>
      </c>
      <c r="L62" s="7">
        <f>F62/C62</f>
        <v>66.79166666666667</v>
      </c>
      <c r="M62" s="7">
        <f>E62/C62</f>
        <v>2.0416666666666665</v>
      </c>
      <c r="N62" s="7">
        <f>F62/E62</f>
        <v>32.714285714285715</v>
      </c>
    </row>
    <row r="63" spans="1:14" s="2" customFormat="1" ht="15">
      <c r="A63" s="22" t="s">
        <v>15</v>
      </c>
      <c r="B63" s="21"/>
      <c r="C63" s="20">
        <v>13</v>
      </c>
      <c r="D63" s="10">
        <v>13</v>
      </c>
      <c r="E63" s="10">
        <v>26</v>
      </c>
      <c r="F63" s="10">
        <v>961</v>
      </c>
      <c r="G63" s="10">
        <v>1895</v>
      </c>
      <c r="H63" s="11">
        <v>2.8829568788501025</v>
      </c>
      <c r="I63" s="9">
        <v>16232</v>
      </c>
      <c r="J63" s="8">
        <v>5095.734428473648</v>
      </c>
      <c r="K63" s="7">
        <f>C63/I63*1000</f>
        <v>0.8008871365204534</v>
      </c>
      <c r="L63" s="7">
        <f>F63/C63</f>
        <v>73.92307692307692</v>
      </c>
      <c r="M63" s="7">
        <f>E63/C63</f>
        <v>2</v>
      </c>
      <c r="N63" s="7">
        <f>F63/E63</f>
        <v>36.96153846153846</v>
      </c>
    </row>
    <row r="64" spans="1:14" s="2" customFormat="1" ht="15">
      <c r="A64" s="22" t="s">
        <v>14</v>
      </c>
      <c r="B64" s="21"/>
      <c r="C64" s="20">
        <v>2</v>
      </c>
      <c r="D64" s="10">
        <v>2</v>
      </c>
      <c r="E64" s="10">
        <v>8</v>
      </c>
      <c r="F64" s="10">
        <v>240</v>
      </c>
      <c r="G64" s="10">
        <v>285</v>
      </c>
      <c r="H64" s="11">
        <v>0.7118412046543463</v>
      </c>
      <c r="I64" s="9">
        <v>3172</v>
      </c>
      <c r="J64" s="8">
        <v>1043.8275154004107</v>
      </c>
      <c r="K64" s="7">
        <f>C64/I64*1000</f>
        <v>0.6305170239596469</v>
      </c>
      <c r="L64" s="7">
        <f>F64/C64</f>
        <v>120</v>
      </c>
      <c r="M64" s="7">
        <f>E64/C64</f>
        <v>4</v>
      </c>
      <c r="N64" s="7">
        <f>F64/E64</f>
        <v>30</v>
      </c>
    </row>
    <row r="65" spans="1:14" s="2" customFormat="1" ht="12">
      <c r="A65" s="25" t="s">
        <v>0</v>
      </c>
      <c r="B65" s="23"/>
      <c r="C65" s="24"/>
      <c r="D65" s="24"/>
      <c r="E65" s="24"/>
      <c r="F65" s="24"/>
      <c r="G65" s="24"/>
      <c r="H65" s="24"/>
      <c r="I65" s="24"/>
      <c r="J65" s="24"/>
      <c r="K65" s="29"/>
      <c r="L65" s="29"/>
      <c r="M65" s="29"/>
      <c r="N65" s="29"/>
    </row>
    <row r="66" spans="1:14" ht="15">
      <c r="A66" s="22" t="s">
        <v>17</v>
      </c>
      <c r="B66" s="21"/>
      <c r="C66" s="20">
        <v>23</v>
      </c>
      <c r="D66" s="10">
        <v>23</v>
      </c>
      <c r="E66" s="10">
        <v>66</v>
      </c>
      <c r="F66" s="10">
        <v>2730</v>
      </c>
      <c r="G66" s="10">
        <v>5631</v>
      </c>
      <c r="H66" s="11">
        <v>9.089664613278575</v>
      </c>
      <c r="I66" s="9">
        <v>36371</v>
      </c>
      <c r="J66" s="8">
        <v>11502.398357289529</v>
      </c>
      <c r="K66" s="7">
        <f>C66/I66*1000</f>
        <v>0.6323719446812021</v>
      </c>
      <c r="L66" s="7">
        <f>F66/C66</f>
        <v>118.69565217391305</v>
      </c>
      <c r="M66" s="7">
        <f>E66/C66</f>
        <v>2.869565217391304</v>
      </c>
      <c r="N66" s="7">
        <f>F66/E66</f>
        <v>41.36363636363637</v>
      </c>
    </row>
    <row r="67" spans="1:14" s="2" customFormat="1" ht="15">
      <c r="A67" s="22" t="s">
        <v>16</v>
      </c>
      <c r="B67" s="21"/>
      <c r="C67" s="20">
        <v>120</v>
      </c>
      <c r="D67" s="10">
        <v>120</v>
      </c>
      <c r="E67" s="10">
        <v>311</v>
      </c>
      <c r="F67" s="10">
        <v>9869</v>
      </c>
      <c r="G67" s="10">
        <v>18677</v>
      </c>
      <c r="H67" s="11">
        <v>37.79329226557152</v>
      </c>
      <c r="I67" s="9">
        <v>132580</v>
      </c>
      <c r="J67" s="8">
        <v>40810.22313483915</v>
      </c>
      <c r="K67" s="7">
        <f>C67/I67*1000</f>
        <v>0.9051138934982652</v>
      </c>
      <c r="L67" s="7">
        <f>F67/C67</f>
        <v>82.24166666666666</v>
      </c>
      <c r="M67" s="7">
        <f>E67/C67</f>
        <v>2.591666666666667</v>
      </c>
      <c r="N67" s="7">
        <f>F67/E67</f>
        <v>31.733118971061092</v>
      </c>
    </row>
    <row r="68" spans="1:14" ht="15">
      <c r="A68" s="22" t="s">
        <v>15</v>
      </c>
      <c r="B68" s="21"/>
      <c r="C68" s="20">
        <v>13</v>
      </c>
      <c r="D68" s="10">
        <v>13</v>
      </c>
      <c r="E68" s="10">
        <v>32</v>
      </c>
      <c r="F68" s="10">
        <v>1258</v>
      </c>
      <c r="G68" s="10">
        <v>2489</v>
      </c>
      <c r="H68" s="11">
        <v>4.498288843258043</v>
      </c>
      <c r="I68" s="9">
        <v>16232</v>
      </c>
      <c r="J68" s="8">
        <v>5095.734428473648</v>
      </c>
      <c r="K68" s="7">
        <f>C68/I68*1000</f>
        <v>0.8008871365204534</v>
      </c>
      <c r="L68" s="7">
        <f>F68/C68</f>
        <v>96.76923076923077</v>
      </c>
      <c r="M68" s="7">
        <f>E68/C68</f>
        <v>2.4615384615384617</v>
      </c>
      <c r="N68" s="7">
        <f>F68/E68</f>
        <v>39.3125</v>
      </c>
    </row>
    <row r="69" spans="1:14" ht="15">
      <c r="A69" s="22" t="s">
        <v>14</v>
      </c>
      <c r="B69" s="21"/>
      <c r="C69" s="20">
        <v>2</v>
      </c>
      <c r="D69" s="10">
        <v>2</v>
      </c>
      <c r="E69" s="10">
        <v>8</v>
      </c>
      <c r="F69" s="10">
        <v>240</v>
      </c>
      <c r="G69" s="10">
        <v>285</v>
      </c>
      <c r="H69" s="11">
        <v>0.837782340862423</v>
      </c>
      <c r="I69" s="9">
        <v>3172</v>
      </c>
      <c r="J69" s="8">
        <v>1043.8275154004107</v>
      </c>
      <c r="K69" s="7">
        <f>C69/I69*1000</f>
        <v>0.6305170239596469</v>
      </c>
      <c r="L69" s="7">
        <f>F69/C69</f>
        <v>120</v>
      </c>
      <c r="M69" s="7">
        <f>E69/C69</f>
        <v>4</v>
      </c>
      <c r="N69" s="7">
        <f>F69/E69</f>
        <v>30</v>
      </c>
    </row>
    <row r="70" spans="1:14" ht="12">
      <c r="A70" s="13" t="s">
        <v>116</v>
      </c>
      <c r="B70" s="13"/>
      <c r="C70" s="13"/>
      <c r="D70" s="13"/>
      <c r="E70" s="13"/>
      <c r="F70" s="13"/>
      <c r="G70" s="13"/>
      <c r="H70" s="13"/>
      <c r="I70" s="13"/>
      <c r="J70" s="13"/>
      <c r="K70" s="13"/>
      <c r="L70" s="13"/>
      <c r="M70" s="13"/>
      <c r="N70" s="13"/>
    </row>
    <row r="71" spans="1:14" ht="15">
      <c r="A71" s="28" t="s">
        <v>1</v>
      </c>
      <c r="B71" s="27"/>
      <c r="C71" s="27"/>
      <c r="D71" s="27"/>
      <c r="E71" s="27"/>
      <c r="F71" s="27"/>
      <c r="G71" s="27"/>
      <c r="H71" s="27"/>
      <c r="I71" s="27"/>
      <c r="J71" s="27"/>
      <c r="K71" s="27"/>
      <c r="L71" s="27"/>
      <c r="M71" s="27"/>
      <c r="N71" s="33"/>
    </row>
    <row r="72" spans="1:14" ht="15">
      <c r="A72" s="22" t="s">
        <v>17</v>
      </c>
      <c r="B72" s="21"/>
      <c r="C72" s="20">
        <v>59</v>
      </c>
      <c r="D72" s="10">
        <v>59</v>
      </c>
      <c r="E72" s="10">
        <v>103</v>
      </c>
      <c r="F72" s="10">
        <v>2890</v>
      </c>
      <c r="G72" s="10">
        <v>4956</v>
      </c>
      <c r="H72" s="11">
        <v>8.895277207392198</v>
      </c>
      <c r="I72" s="9">
        <v>58158</v>
      </c>
      <c r="J72" s="8">
        <v>18250.680355920602</v>
      </c>
      <c r="K72" s="7">
        <f>C72/I72*1000</f>
        <v>1.0144778018501324</v>
      </c>
      <c r="L72" s="7">
        <f>F72/C72</f>
        <v>48.983050847457626</v>
      </c>
      <c r="M72" s="7">
        <f>E72/C72</f>
        <v>1.7457627118644068</v>
      </c>
      <c r="N72" s="7">
        <f>F72/E72</f>
        <v>28.058252427184467</v>
      </c>
    </row>
    <row r="73" spans="1:14" ht="15">
      <c r="A73" s="22" t="s">
        <v>16</v>
      </c>
      <c r="B73" s="21"/>
      <c r="C73" s="20">
        <v>235</v>
      </c>
      <c r="D73" s="10">
        <v>235</v>
      </c>
      <c r="E73" s="10">
        <v>546</v>
      </c>
      <c r="F73" s="10">
        <v>17123</v>
      </c>
      <c r="G73" s="10">
        <v>30213</v>
      </c>
      <c r="H73" s="11">
        <v>51.41683778234086</v>
      </c>
      <c r="I73" s="9">
        <v>223895</v>
      </c>
      <c r="J73" s="8">
        <v>69026.77891854894</v>
      </c>
      <c r="K73" s="7">
        <f>C73/I73*1000</f>
        <v>1.0495991424551687</v>
      </c>
      <c r="L73" s="7">
        <f>F73/C73</f>
        <v>72.86382978723404</v>
      </c>
      <c r="M73" s="7">
        <f>E73/C73</f>
        <v>2.323404255319149</v>
      </c>
      <c r="N73" s="7">
        <f>F73/E73</f>
        <v>31.36080586080586</v>
      </c>
    </row>
    <row r="74" spans="1:14" ht="15">
      <c r="A74" s="22" t="s">
        <v>15</v>
      </c>
      <c r="B74" s="21"/>
      <c r="C74" s="20">
        <v>29</v>
      </c>
      <c r="D74" s="10">
        <v>29</v>
      </c>
      <c r="E74" s="10">
        <v>68</v>
      </c>
      <c r="F74" s="10">
        <v>2268</v>
      </c>
      <c r="G74" s="10">
        <v>4057</v>
      </c>
      <c r="H74" s="11">
        <v>6.76249144421629</v>
      </c>
      <c r="I74" s="9">
        <v>37933</v>
      </c>
      <c r="J74" s="8">
        <v>12069.125256673511</v>
      </c>
      <c r="K74" s="7">
        <f>C74/I74*1000</f>
        <v>0.7645058392428755</v>
      </c>
      <c r="L74" s="7">
        <f>F74/C74</f>
        <v>78.20689655172414</v>
      </c>
      <c r="M74" s="7">
        <f>E74/C74</f>
        <v>2.3448275862068964</v>
      </c>
      <c r="N74" s="7">
        <f>F74/E74</f>
        <v>33.35294117647059</v>
      </c>
    </row>
    <row r="75" spans="1:14" ht="15">
      <c r="A75" s="22" t="s">
        <v>14</v>
      </c>
      <c r="B75" s="21"/>
      <c r="C75" s="20">
        <v>7</v>
      </c>
      <c r="D75" s="10">
        <v>7</v>
      </c>
      <c r="E75" s="10">
        <v>13</v>
      </c>
      <c r="F75" s="10">
        <v>411</v>
      </c>
      <c r="G75" s="10">
        <v>502</v>
      </c>
      <c r="H75" s="11">
        <v>1.2566735112936345</v>
      </c>
      <c r="I75" s="9">
        <v>12006</v>
      </c>
      <c r="J75" s="8">
        <v>4572.043805612594</v>
      </c>
      <c r="K75" s="7">
        <f>C75/I75*1000</f>
        <v>0.5830418124271198</v>
      </c>
      <c r="L75" s="7">
        <f>F75/C75</f>
        <v>58.714285714285715</v>
      </c>
      <c r="M75" s="7">
        <f>E75/C75</f>
        <v>1.8571428571428572</v>
      </c>
      <c r="N75" s="7">
        <f>F75/E75</f>
        <v>31.615384615384617</v>
      </c>
    </row>
    <row r="76" spans="1:14" ht="12">
      <c r="A76" s="25" t="s">
        <v>0</v>
      </c>
      <c r="B76" s="23"/>
      <c r="C76" s="24"/>
      <c r="D76" s="24"/>
      <c r="E76" s="24"/>
      <c r="F76" s="24"/>
      <c r="G76" s="24"/>
      <c r="H76" s="24"/>
      <c r="I76" s="24"/>
      <c r="J76" s="24"/>
      <c r="K76" s="29"/>
      <c r="L76" s="29"/>
      <c r="M76" s="29"/>
      <c r="N76" s="29"/>
    </row>
    <row r="77" spans="1:14" ht="15">
      <c r="A77" s="22" t="s">
        <v>17</v>
      </c>
      <c r="B77" s="21"/>
      <c r="C77" s="20">
        <v>59</v>
      </c>
      <c r="D77" s="10">
        <v>59</v>
      </c>
      <c r="E77" s="10">
        <v>164</v>
      </c>
      <c r="F77" s="10">
        <v>5507</v>
      </c>
      <c r="G77" s="10">
        <v>10735</v>
      </c>
      <c r="H77" s="11">
        <v>19.301848049281315</v>
      </c>
      <c r="I77" s="9">
        <v>58158</v>
      </c>
      <c r="J77" s="8">
        <v>18250.680355920602</v>
      </c>
      <c r="K77" s="7">
        <f>C77/I77*1000</f>
        <v>1.0144778018501324</v>
      </c>
      <c r="L77" s="7">
        <f>F77/C77</f>
        <v>93.33898305084746</v>
      </c>
      <c r="M77" s="7">
        <f>E77/C77</f>
        <v>2.7796610169491527</v>
      </c>
      <c r="N77" s="7">
        <f>F77/E77</f>
        <v>33.579268292682926</v>
      </c>
    </row>
    <row r="78" spans="1:14" ht="15">
      <c r="A78" s="22" t="s">
        <v>16</v>
      </c>
      <c r="B78" s="21"/>
      <c r="C78" s="20">
        <v>235</v>
      </c>
      <c r="D78" s="10">
        <v>235</v>
      </c>
      <c r="E78" s="10">
        <v>706</v>
      </c>
      <c r="F78" s="10">
        <v>21727</v>
      </c>
      <c r="G78" s="10">
        <v>38342</v>
      </c>
      <c r="H78" s="11">
        <v>79.88227241615331</v>
      </c>
      <c r="I78" s="9">
        <v>223895</v>
      </c>
      <c r="J78" s="8">
        <v>69026.77891854894</v>
      </c>
      <c r="K78" s="7">
        <f>C78/I78*1000</f>
        <v>1.0495991424551687</v>
      </c>
      <c r="L78" s="7">
        <f>F78/C78</f>
        <v>92.45531914893617</v>
      </c>
      <c r="M78" s="7">
        <f>E78/C78</f>
        <v>3.0042553191489363</v>
      </c>
      <c r="N78" s="7">
        <f>F78/E78</f>
        <v>30.774787535410766</v>
      </c>
    </row>
    <row r="79" spans="1:14" ht="15">
      <c r="A79" s="22" t="s">
        <v>15</v>
      </c>
      <c r="B79" s="21"/>
      <c r="C79" s="20">
        <v>29</v>
      </c>
      <c r="D79" s="10">
        <v>29</v>
      </c>
      <c r="E79" s="10">
        <v>98</v>
      </c>
      <c r="F79" s="10">
        <v>3247</v>
      </c>
      <c r="G79" s="10">
        <v>5625</v>
      </c>
      <c r="H79" s="11">
        <v>11.455167693360712</v>
      </c>
      <c r="I79" s="9">
        <v>37933</v>
      </c>
      <c r="J79" s="8">
        <v>12069.125256673511</v>
      </c>
      <c r="K79" s="7">
        <f>C79/I79*1000</f>
        <v>0.7645058392428755</v>
      </c>
      <c r="L79" s="7">
        <f>F79/C79</f>
        <v>111.96551724137932</v>
      </c>
      <c r="M79" s="7">
        <f>E79/C79</f>
        <v>3.3793103448275863</v>
      </c>
      <c r="N79" s="7">
        <f>F79/E79</f>
        <v>33.13265306122449</v>
      </c>
    </row>
    <row r="80" spans="1:14" ht="15">
      <c r="A80" s="152" t="s">
        <v>14</v>
      </c>
      <c r="B80" s="153"/>
      <c r="C80" s="154">
        <v>7</v>
      </c>
      <c r="D80" s="145">
        <v>7</v>
      </c>
      <c r="E80" s="145">
        <v>30</v>
      </c>
      <c r="F80" s="145">
        <v>937</v>
      </c>
      <c r="G80" s="145">
        <v>1332</v>
      </c>
      <c r="H80" s="146">
        <v>3.7180013689253935</v>
      </c>
      <c r="I80" s="147">
        <v>12006</v>
      </c>
      <c r="J80" s="148">
        <v>4572.043805612594</v>
      </c>
      <c r="K80" s="149">
        <f>C80/I80*1000</f>
        <v>0.5830418124271198</v>
      </c>
      <c r="L80" s="149">
        <f>F80/C80</f>
        <v>133.85714285714286</v>
      </c>
      <c r="M80" s="149">
        <f>E80/C80</f>
        <v>4.285714285714286</v>
      </c>
      <c r="N80" s="149">
        <f>F80/E80</f>
        <v>31.233333333333334</v>
      </c>
    </row>
  </sheetData>
  <sheetProtection password="F665" sheet="1"/>
  <mergeCells count="1">
    <mergeCell ref="A1:N1"/>
  </mergeCells>
  <printOptions/>
  <pageMargins left="0.54" right="0.24" top="0.947916666666667" bottom="0.75" header="0.3" footer="0.3"/>
  <pageSetup horizontalDpi="600" verticalDpi="600" orientation="landscape" scale="99" r:id="rId2"/>
  <headerFooter>
    <oddHeader>&amp;R&amp;G</oddHeader>
    <oddFooter>&amp;LTO9Y5_MPR_WP47_V01</oddFooter>
  </headerFooter>
  <rowBreaks count="2" manualBreakCount="2">
    <brk id="36" max="13" man="1"/>
    <brk id="69" max="255" man="1"/>
  </rowBreaks>
  <legacyDrawingHF r:id="rId1"/>
</worksheet>
</file>

<file path=xl/worksheets/sheet11.xml><?xml version="1.0" encoding="utf-8"?>
<worksheet xmlns="http://schemas.openxmlformats.org/spreadsheetml/2006/main" xmlns:r="http://schemas.openxmlformats.org/officeDocument/2006/relationships">
  <sheetPr>
    <tabColor rgb="FF00B050"/>
  </sheetPr>
  <dimension ref="A1:N220"/>
  <sheetViews>
    <sheetView showGridLines="0" view="pageLayout" workbookViewId="0" topLeftCell="A1">
      <selection activeCell="A1" sqref="A1:N1"/>
    </sheetView>
  </sheetViews>
  <sheetFormatPr defaultColWidth="9.140625" defaultRowHeight="15"/>
  <cols>
    <col min="1" max="1" width="24.28125" style="1" customWidth="1"/>
    <col min="2" max="2" width="0.42578125" style="1" hidden="1" customWidth="1"/>
    <col min="3" max="3" width="5.7109375" style="2" bestFit="1" customWidth="1"/>
    <col min="4" max="4" width="6.7109375" style="2" customWidth="1"/>
    <col min="5" max="5" width="10.7109375" style="2" customWidth="1"/>
    <col min="6" max="6" width="7.8515625" style="2" bestFit="1" customWidth="1"/>
    <col min="7" max="7" width="8.7109375" style="2" bestFit="1" customWidth="1"/>
    <col min="8" max="8" width="6.8515625" style="2" bestFit="1" customWidth="1"/>
    <col min="9" max="9" width="8.7109375" style="2" bestFit="1" customWidth="1"/>
    <col min="10" max="10" width="10.00390625" style="2" bestFit="1" customWidth="1"/>
    <col min="11" max="11" width="8.8515625" style="2" bestFit="1" customWidth="1"/>
    <col min="12" max="12" width="7.7109375" style="2" customWidth="1"/>
    <col min="13" max="13" width="8.7109375" style="2" bestFit="1" customWidth="1"/>
    <col min="14" max="14" width="8.140625" style="2" bestFit="1" customWidth="1"/>
    <col min="15" max="16384" width="9.140625" style="1" customWidth="1"/>
  </cols>
  <sheetData>
    <row r="1" spans="1:14" ht="27.75" customHeight="1">
      <c r="A1" s="197" t="s">
        <v>145</v>
      </c>
      <c r="B1" s="197"/>
      <c r="C1" s="197"/>
      <c r="D1" s="197"/>
      <c r="E1" s="197"/>
      <c r="F1" s="197"/>
      <c r="G1" s="197"/>
      <c r="H1" s="197"/>
      <c r="I1" s="197"/>
      <c r="J1" s="197"/>
      <c r="K1" s="197"/>
      <c r="L1" s="197"/>
      <c r="M1" s="197"/>
      <c r="N1" s="197"/>
    </row>
    <row r="2" spans="1:14" ht="6" customHeight="1">
      <c r="A2" s="19"/>
      <c r="B2" s="19"/>
      <c r="C2" s="18"/>
      <c r="D2" s="18"/>
      <c r="E2" s="18"/>
      <c r="F2" s="18"/>
      <c r="G2" s="18"/>
      <c r="H2" s="18"/>
      <c r="I2" s="18"/>
      <c r="J2" s="18"/>
      <c r="K2" s="17"/>
      <c r="L2" s="17"/>
      <c r="M2" s="17"/>
      <c r="N2" s="17"/>
    </row>
    <row r="3" spans="1:14" s="14" customFormat="1" ht="35.25" customHeight="1">
      <c r="A3" s="16"/>
      <c r="B3" s="16"/>
      <c r="C3" s="15" t="s">
        <v>13</v>
      </c>
      <c r="D3" s="15" t="s">
        <v>12</v>
      </c>
      <c r="E3" s="15" t="s">
        <v>11</v>
      </c>
      <c r="F3" s="15" t="s">
        <v>10</v>
      </c>
      <c r="G3" s="15" t="s">
        <v>9</v>
      </c>
      <c r="H3" s="15" t="s">
        <v>8</v>
      </c>
      <c r="I3" s="15" t="s">
        <v>7</v>
      </c>
      <c r="J3" s="15" t="s">
        <v>6</v>
      </c>
      <c r="K3" s="15" t="s">
        <v>5</v>
      </c>
      <c r="L3" s="15" t="s">
        <v>4</v>
      </c>
      <c r="M3" s="15" t="s">
        <v>3</v>
      </c>
      <c r="N3" s="15" t="s">
        <v>2</v>
      </c>
    </row>
    <row r="4" spans="1:14" ht="12" customHeight="1">
      <c r="A4" s="13" t="s">
        <v>113</v>
      </c>
      <c r="B4" s="13"/>
      <c r="C4" s="13"/>
      <c r="D4" s="13"/>
      <c r="E4" s="13"/>
      <c r="F4" s="13"/>
      <c r="G4" s="13"/>
      <c r="H4" s="13"/>
      <c r="I4" s="13"/>
      <c r="J4" s="13"/>
      <c r="K4" s="13"/>
      <c r="L4" s="13"/>
      <c r="M4" s="13"/>
      <c r="N4" s="13"/>
    </row>
    <row r="5" spans="1:14" ht="12" customHeight="1">
      <c r="A5" s="28" t="s">
        <v>1</v>
      </c>
      <c r="B5" s="27"/>
      <c r="C5" s="27"/>
      <c r="D5" s="27"/>
      <c r="E5" s="27"/>
      <c r="F5" s="27"/>
      <c r="G5" s="27"/>
      <c r="H5" s="27"/>
      <c r="I5" s="27"/>
      <c r="J5" s="27"/>
      <c r="K5" s="27"/>
      <c r="L5" s="27"/>
      <c r="M5" s="27"/>
      <c r="N5" s="26"/>
    </row>
    <row r="6" spans="1:14" ht="12" customHeight="1">
      <c r="A6" s="22">
        <v>2000</v>
      </c>
      <c r="B6" s="21"/>
      <c r="C6" s="20">
        <v>105</v>
      </c>
      <c r="D6" s="10">
        <v>105</v>
      </c>
      <c r="E6" s="10">
        <v>312</v>
      </c>
      <c r="F6" s="10">
        <v>9685</v>
      </c>
      <c r="G6" s="10">
        <v>28502</v>
      </c>
      <c r="H6" s="11">
        <v>28.840520191649556</v>
      </c>
      <c r="I6" s="9">
        <v>1735</v>
      </c>
      <c r="J6" s="8">
        <v>343.9890485968515</v>
      </c>
      <c r="K6" s="7">
        <f aca="true" t="shared" si="0" ref="K6:K19">C6/I6*1000</f>
        <v>60.518731988472624</v>
      </c>
      <c r="L6" s="7">
        <f aca="true" t="shared" si="1" ref="L6:L19">F6/C6</f>
        <v>92.23809523809524</v>
      </c>
      <c r="M6" s="7">
        <f aca="true" t="shared" si="2" ref="M6:M19">E6/C6</f>
        <v>2.9714285714285715</v>
      </c>
      <c r="N6" s="7">
        <f aca="true" t="shared" si="3" ref="N6:N19">F6/E6</f>
        <v>31.041666666666668</v>
      </c>
    </row>
    <row r="7" spans="1:14" ht="12.75" customHeight="1">
      <c r="A7" s="22">
        <v>2001</v>
      </c>
      <c r="B7" s="21"/>
      <c r="C7" s="20">
        <v>304</v>
      </c>
      <c r="D7" s="10">
        <v>304</v>
      </c>
      <c r="E7" s="10">
        <v>1349</v>
      </c>
      <c r="F7" s="10">
        <v>48112</v>
      </c>
      <c r="G7" s="10">
        <v>233491</v>
      </c>
      <c r="H7" s="11">
        <v>138.71594798083504</v>
      </c>
      <c r="I7" s="9">
        <v>3007</v>
      </c>
      <c r="J7" s="8">
        <v>800.7392197125257</v>
      </c>
      <c r="K7" s="7">
        <f t="shared" si="0"/>
        <v>101.09743930828067</v>
      </c>
      <c r="L7" s="7">
        <f t="shared" si="1"/>
        <v>158.26315789473685</v>
      </c>
      <c r="M7" s="7">
        <f t="shared" si="2"/>
        <v>4.4375</v>
      </c>
      <c r="N7" s="7">
        <f t="shared" si="3"/>
        <v>35.66493699036323</v>
      </c>
    </row>
    <row r="8" spans="1:14" ht="15">
      <c r="A8" s="22">
        <v>2002</v>
      </c>
      <c r="B8" s="21"/>
      <c r="C8" s="20">
        <v>422</v>
      </c>
      <c r="D8" s="10">
        <v>422</v>
      </c>
      <c r="E8" s="10">
        <v>1759</v>
      </c>
      <c r="F8" s="10">
        <v>61354</v>
      </c>
      <c r="G8" s="10">
        <v>217850</v>
      </c>
      <c r="H8" s="11">
        <v>177.1581108829569</v>
      </c>
      <c r="I8" s="9">
        <v>3735</v>
      </c>
      <c r="J8" s="8">
        <v>1003.2224503764545</v>
      </c>
      <c r="K8" s="7">
        <f t="shared" si="0"/>
        <v>112.98527443105756</v>
      </c>
      <c r="L8" s="7">
        <f t="shared" si="1"/>
        <v>145.38862559241707</v>
      </c>
      <c r="M8" s="7">
        <f t="shared" si="2"/>
        <v>4.168246445497631</v>
      </c>
      <c r="N8" s="7">
        <f t="shared" si="3"/>
        <v>34.880045480386585</v>
      </c>
    </row>
    <row r="9" spans="1:14" ht="15">
      <c r="A9" s="22">
        <v>2003</v>
      </c>
      <c r="B9" s="21"/>
      <c r="C9" s="20">
        <v>552</v>
      </c>
      <c r="D9" s="10">
        <v>552</v>
      </c>
      <c r="E9" s="10">
        <v>1861</v>
      </c>
      <c r="F9" s="10">
        <v>65291</v>
      </c>
      <c r="G9" s="10">
        <v>330011</v>
      </c>
      <c r="H9" s="11">
        <v>191.0444900752909</v>
      </c>
      <c r="I9" s="9">
        <v>4816</v>
      </c>
      <c r="J9" s="8">
        <v>1268.3969883641341</v>
      </c>
      <c r="K9" s="7">
        <f t="shared" si="0"/>
        <v>114.61794019933555</v>
      </c>
      <c r="L9" s="7">
        <f t="shared" si="1"/>
        <v>118.28079710144928</v>
      </c>
      <c r="M9" s="7">
        <f t="shared" si="2"/>
        <v>3.371376811594203</v>
      </c>
      <c r="N9" s="7">
        <f t="shared" si="3"/>
        <v>35.08382590005373</v>
      </c>
    </row>
    <row r="10" spans="1:14" ht="15">
      <c r="A10" s="22">
        <v>2004</v>
      </c>
      <c r="B10" s="21"/>
      <c r="C10" s="20">
        <v>547</v>
      </c>
      <c r="D10" s="10">
        <v>547</v>
      </c>
      <c r="E10" s="10">
        <v>1903</v>
      </c>
      <c r="F10" s="10">
        <v>64819</v>
      </c>
      <c r="G10" s="10">
        <v>316693</v>
      </c>
      <c r="H10" s="11">
        <v>190.14373716632443</v>
      </c>
      <c r="I10" s="9">
        <v>5742</v>
      </c>
      <c r="J10" s="8">
        <v>1603.1047227926078</v>
      </c>
      <c r="K10" s="7">
        <f t="shared" si="0"/>
        <v>95.26297457331941</v>
      </c>
      <c r="L10" s="7">
        <f t="shared" si="1"/>
        <v>118.49908592321755</v>
      </c>
      <c r="M10" s="7">
        <f t="shared" si="2"/>
        <v>3.4789762340036563</v>
      </c>
      <c r="N10" s="7">
        <f t="shared" si="3"/>
        <v>34.061481870730425</v>
      </c>
    </row>
    <row r="11" spans="1:14" ht="15">
      <c r="A11" s="22">
        <v>2005</v>
      </c>
      <c r="B11" s="21"/>
      <c r="C11" s="20">
        <v>565</v>
      </c>
      <c r="D11" s="10">
        <v>565</v>
      </c>
      <c r="E11" s="10">
        <v>2102</v>
      </c>
      <c r="F11" s="10">
        <v>80648</v>
      </c>
      <c r="G11" s="10">
        <v>332182</v>
      </c>
      <c r="H11" s="11">
        <v>232.87337440109513</v>
      </c>
      <c r="I11" s="9">
        <v>6642</v>
      </c>
      <c r="J11" s="8">
        <v>1873.3552361396303</v>
      </c>
      <c r="K11" s="7">
        <f t="shared" si="0"/>
        <v>85.06473953628425</v>
      </c>
      <c r="L11" s="7">
        <f t="shared" si="1"/>
        <v>142.73982300884956</v>
      </c>
      <c r="M11" s="7">
        <f t="shared" si="2"/>
        <v>3.720353982300885</v>
      </c>
      <c r="N11" s="7">
        <f t="shared" si="3"/>
        <v>38.367269267364414</v>
      </c>
    </row>
    <row r="12" spans="1:14" ht="15">
      <c r="A12" s="22">
        <v>2006</v>
      </c>
      <c r="B12" s="21"/>
      <c r="C12" s="20">
        <v>2729</v>
      </c>
      <c r="D12" s="10">
        <v>2729</v>
      </c>
      <c r="E12" s="10">
        <v>7645</v>
      </c>
      <c r="F12" s="10">
        <v>266539</v>
      </c>
      <c r="G12" s="10">
        <v>1261268</v>
      </c>
      <c r="H12" s="11">
        <v>790.466803559206</v>
      </c>
      <c r="I12" s="9">
        <v>28061</v>
      </c>
      <c r="J12" s="8">
        <v>6851.200547570157</v>
      </c>
      <c r="K12" s="7">
        <f t="shared" si="0"/>
        <v>97.25241438295143</v>
      </c>
      <c r="L12" s="7">
        <f t="shared" si="1"/>
        <v>97.66910956394284</v>
      </c>
      <c r="M12" s="7">
        <f t="shared" si="2"/>
        <v>2.8013924514474167</v>
      </c>
      <c r="N12" s="7">
        <f t="shared" si="3"/>
        <v>34.86448659254415</v>
      </c>
    </row>
    <row r="13" spans="1:14" ht="15">
      <c r="A13" s="22">
        <v>2007</v>
      </c>
      <c r="B13" s="21"/>
      <c r="C13" s="20">
        <v>5443</v>
      </c>
      <c r="D13" s="10">
        <v>5443</v>
      </c>
      <c r="E13" s="10">
        <v>14543</v>
      </c>
      <c r="F13" s="10">
        <v>481930</v>
      </c>
      <c r="G13" s="10">
        <v>2362861</v>
      </c>
      <c r="H13" s="11">
        <v>1441.2621492128678</v>
      </c>
      <c r="I13" s="9">
        <v>46912</v>
      </c>
      <c r="J13" s="8">
        <v>13088.043805612595</v>
      </c>
      <c r="K13" s="7">
        <f t="shared" si="0"/>
        <v>116.02575034106412</v>
      </c>
      <c r="L13" s="7">
        <f t="shared" si="1"/>
        <v>88.54124563659747</v>
      </c>
      <c r="M13" s="7">
        <f t="shared" si="2"/>
        <v>2.671872129340437</v>
      </c>
      <c r="N13" s="7">
        <f t="shared" si="3"/>
        <v>33.138279584679914</v>
      </c>
    </row>
    <row r="14" spans="1:14" ht="15">
      <c r="A14" s="22">
        <v>2008</v>
      </c>
      <c r="B14" s="21"/>
      <c r="C14" s="20">
        <v>14925</v>
      </c>
      <c r="D14" s="10">
        <v>14925</v>
      </c>
      <c r="E14" s="10">
        <v>36465</v>
      </c>
      <c r="F14" s="10">
        <v>1212927</v>
      </c>
      <c r="G14" s="10">
        <v>6237094</v>
      </c>
      <c r="H14" s="11">
        <v>3649.801505817933</v>
      </c>
      <c r="I14" s="9">
        <v>114186</v>
      </c>
      <c r="J14" s="8">
        <v>29616.991101984942</v>
      </c>
      <c r="K14" s="7">
        <f t="shared" si="0"/>
        <v>130.707792548999</v>
      </c>
      <c r="L14" s="7">
        <f t="shared" si="1"/>
        <v>81.26814070351759</v>
      </c>
      <c r="M14" s="7">
        <f t="shared" si="2"/>
        <v>2.44321608040201</v>
      </c>
      <c r="N14" s="7">
        <f t="shared" si="3"/>
        <v>33.26277252159605</v>
      </c>
    </row>
    <row r="15" spans="1:14" ht="15">
      <c r="A15" s="22">
        <v>2009</v>
      </c>
      <c r="B15" s="21"/>
      <c r="C15" s="20">
        <v>24492</v>
      </c>
      <c r="D15" s="10">
        <v>24492</v>
      </c>
      <c r="E15" s="10">
        <v>58613</v>
      </c>
      <c r="F15" s="10">
        <v>1939871</v>
      </c>
      <c r="G15" s="10">
        <v>10009743</v>
      </c>
      <c r="H15" s="11">
        <v>5849.429158110883</v>
      </c>
      <c r="I15" s="9">
        <v>162533</v>
      </c>
      <c r="J15" s="8">
        <v>45955.05544147844</v>
      </c>
      <c r="K15" s="7">
        <f t="shared" si="0"/>
        <v>150.68939846062028</v>
      </c>
      <c r="L15" s="7">
        <f t="shared" si="1"/>
        <v>79.20427078229626</v>
      </c>
      <c r="M15" s="7">
        <f t="shared" si="2"/>
        <v>2.393148783276172</v>
      </c>
      <c r="N15" s="7">
        <f t="shared" si="3"/>
        <v>33.09625850920444</v>
      </c>
    </row>
    <row r="16" spans="1:14" ht="15">
      <c r="A16" s="22">
        <v>2010</v>
      </c>
      <c r="B16" s="21"/>
      <c r="C16" s="20">
        <v>26190</v>
      </c>
      <c r="D16" s="10">
        <v>26190</v>
      </c>
      <c r="E16" s="10">
        <v>60358</v>
      </c>
      <c r="F16" s="10">
        <v>1986109</v>
      </c>
      <c r="G16" s="10">
        <v>10007947</v>
      </c>
      <c r="H16" s="11">
        <v>6007.203285420945</v>
      </c>
      <c r="I16" s="9">
        <v>189568</v>
      </c>
      <c r="J16" s="8">
        <v>53805.486652977415</v>
      </c>
      <c r="K16" s="7">
        <f t="shared" si="0"/>
        <v>138.1562288993923</v>
      </c>
      <c r="L16" s="7">
        <f t="shared" si="1"/>
        <v>75.83463153875525</v>
      </c>
      <c r="M16" s="7">
        <f t="shared" si="2"/>
        <v>2.3046200840015274</v>
      </c>
      <c r="N16" s="7">
        <f t="shared" si="3"/>
        <v>32.90548063222771</v>
      </c>
    </row>
    <row r="17" spans="1:14" ht="15">
      <c r="A17" s="22">
        <v>2011</v>
      </c>
      <c r="B17" s="21"/>
      <c r="C17" s="20">
        <v>28457</v>
      </c>
      <c r="D17" s="10">
        <v>28457</v>
      </c>
      <c r="E17" s="10">
        <v>62522</v>
      </c>
      <c r="F17" s="10">
        <v>2040894</v>
      </c>
      <c r="G17" s="10">
        <v>9270811</v>
      </c>
      <c r="H17" s="11">
        <v>6191.277207392197</v>
      </c>
      <c r="I17" s="9">
        <v>227590</v>
      </c>
      <c r="J17" s="8">
        <v>66171.00068446269</v>
      </c>
      <c r="K17" s="7">
        <f t="shared" si="0"/>
        <v>125.0362493958434</v>
      </c>
      <c r="L17" s="7">
        <f t="shared" si="1"/>
        <v>71.7185226833468</v>
      </c>
      <c r="M17" s="7">
        <f t="shared" si="2"/>
        <v>2.1970692623958956</v>
      </c>
      <c r="N17" s="7">
        <f t="shared" si="3"/>
        <v>32.642813729567195</v>
      </c>
    </row>
    <row r="18" spans="1:14" ht="15">
      <c r="A18" s="22">
        <v>2012</v>
      </c>
      <c r="B18" s="21"/>
      <c r="C18" s="20">
        <v>36922</v>
      </c>
      <c r="D18" s="10">
        <v>36922</v>
      </c>
      <c r="E18" s="10">
        <v>80426</v>
      </c>
      <c r="F18" s="10">
        <v>2572530</v>
      </c>
      <c r="G18" s="10">
        <v>10215069</v>
      </c>
      <c r="H18" s="11">
        <v>7831.734428473648</v>
      </c>
      <c r="I18" s="9">
        <v>290918</v>
      </c>
      <c r="J18" s="8">
        <v>86531.94524298426</v>
      </c>
      <c r="K18" s="7">
        <f t="shared" si="0"/>
        <v>126.91548821317348</v>
      </c>
      <c r="L18" s="7">
        <f t="shared" si="1"/>
        <v>69.67471967932399</v>
      </c>
      <c r="M18" s="7">
        <f t="shared" si="2"/>
        <v>2.178267699474568</v>
      </c>
      <c r="N18" s="7">
        <f t="shared" si="3"/>
        <v>31.986297963345187</v>
      </c>
    </row>
    <row r="19" spans="1:14" ht="15">
      <c r="A19" s="22">
        <v>2013</v>
      </c>
      <c r="B19" s="21"/>
      <c r="C19" s="20">
        <v>15264</v>
      </c>
      <c r="D19" s="10">
        <v>15264</v>
      </c>
      <c r="E19" s="10">
        <v>30521</v>
      </c>
      <c r="F19" s="10">
        <v>967375</v>
      </c>
      <c r="G19" s="10">
        <v>3574030</v>
      </c>
      <c r="H19" s="11">
        <v>2961.223819301848</v>
      </c>
      <c r="I19" s="9">
        <v>189769</v>
      </c>
      <c r="J19" s="8">
        <v>38978.8720054757</v>
      </c>
      <c r="K19" s="7">
        <f t="shared" si="0"/>
        <v>80.4346336862185</v>
      </c>
      <c r="L19" s="7">
        <f t="shared" si="1"/>
        <v>63.376244758909856</v>
      </c>
      <c r="M19" s="7">
        <f t="shared" si="2"/>
        <v>1.9995414046121593</v>
      </c>
      <c r="N19" s="7">
        <f t="shared" si="3"/>
        <v>31.69539005930343</v>
      </c>
    </row>
    <row r="20" spans="1:14" ht="12">
      <c r="A20" s="25" t="s">
        <v>0</v>
      </c>
      <c r="B20" s="29"/>
      <c r="C20" s="29"/>
      <c r="D20" s="29"/>
      <c r="E20" s="29"/>
      <c r="F20" s="29"/>
      <c r="G20" s="29"/>
      <c r="H20" s="29"/>
      <c r="I20" s="29"/>
      <c r="J20" s="29"/>
      <c r="K20" s="29"/>
      <c r="L20" s="29"/>
      <c r="M20" s="29"/>
      <c r="N20" s="29"/>
    </row>
    <row r="21" spans="1:14" ht="15">
      <c r="A21" s="22">
        <v>2000</v>
      </c>
      <c r="B21" s="21"/>
      <c r="C21" s="20">
        <v>105</v>
      </c>
      <c r="D21" s="10">
        <v>105</v>
      </c>
      <c r="E21" s="10">
        <v>573</v>
      </c>
      <c r="F21" s="10">
        <v>18169</v>
      </c>
      <c r="G21" s="10">
        <v>62895</v>
      </c>
      <c r="H21" s="11">
        <v>61.3388090349076</v>
      </c>
      <c r="I21" s="9">
        <v>1735</v>
      </c>
      <c r="J21" s="8">
        <v>343.9890485968515</v>
      </c>
      <c r="K21" s="7">
        <f aca="true" t="shared" si="4" ref="K21:K34">C21/I21*1000</f>
        <v>60.518731988472624</v>
      </c>
      <c r="L21" s="7">
        <f aca="true" t="shared" si="5" ref="L21:L34">F21/C21</f>
        <v>173.03809523809525</v>
      </c>
      <c r="M21" s="7">
        <f aca="true" t="shared" si="6" ref="M21:M34">E21/C21</f>
        <v>5.457142857142857</v>
      </c>
      <c r="N21" s="7">
        <f aca="true" t="shared" si="7" ref="N21:N34">F21/E21</f>
        <v>31.708551483420592</v>
      </c>
    </row>
    <row r="22" spans="1:14" ht="15">
      <c r="A22" s="22">
        <v>2001</v>
      </c>
      <c r="B22" s="21"/>
      <c r="C22" s="20">
        <v>304</v>
      </c>
      <c r="D22" s="10">
        <v>304</v>
      </c>
      <c r="E22" s="10">
        <v>2295</v>
      </c>
      <c r="F22" s="10">
        <v>78749</v>
      </c>
      <c r="G22" s="10">
        <v>392826</v>
      </c>
      <c r="H22" s="11">
        <v>252.97467488021903</v>
      </c>
      <c r="I22" s="9">
        <v>3007</v>
      </c>
      <c r="J22" s="8">
        <v>800.7392197125257</v>
      </c>
      <c r="K22" s="7">
        <f t="shared" si="4"/>
        <v>101.09743930828067</v>
      </c>
      <c r="L22" s="7">
        <f t="shared" si="5"/>
        <v>259.04276315789474</v>
      </c>
      <c r="M22" s="7">
        <f t="shared" si="6"/>
        <v>7.5493421052631575</v>
      </c>
      <c r="N22" s="7">
        <f t="shared" si="7"/>
        <v>34.31328976034858</v>
      </c>
    </row>
    <row r="23" spans="1:14" ht="15">
      <c r="A23" s="22">
        <v>2002</v>
      </c>
      <c r="B23" s="21"/>
      <c r="C23" s="20">
        <v>422</v>
      </c>
      <c r="D23" s="10">
        <v>422</v>
      </c>
      <c r="E23" s="10">
        <v>2507</v>
      </c>
      <c r="F23" s="10">
        <v>87299</v>
      </c>
      <c r="G23" s="10">
        <v>339775</v>
      </c>
      <c r="H23" s="11">
        <v>283.3702943189596</v>
      </c>
      <c r="I23" s="9">
        <v>3735</v>
      </c>
      <c r="J23" s="8">
        <v>1003.2224503764545</v>
      </c>
      <c r="K23" s="7">
        <f t="shared" si="4"/>
        <v>112.98527443105756</v>
      </c>
      <c r="L23" s="7">
        <f t="shared" si="5"/>
        <v>206.86966824644549</v>
      </c>
      <c r="M23" s="7">
        <f t="shared" si="6"/>
        <v>5.940758293838862</v>
      </c>
      <c r="N23" s="7">
        <f t="shared" si="7"/>
        <v>34.822098125249305</v>
      </c>
    </row>
    <row r="24" spans="1:14" ht="15">
      <c r="A24" s="22">
        <v>2003</v>
      </c>
      <c r="B24" s="21"/>
      <c r="C24" s="20">
        <v>552</v>
      </c>
      <c r="D24" s="10">
        <v>552</v>
      </c>
      <c r="E24" s="10">
        <v>2986</v>
      </c>
      <c r="F24" s="10">
        <v>105126</v>
      </c>
      <c r="G24" s="10">
        <v>536359</v>
      </c>
      <c r="H24" s="11">
        <v>354.072553045859</v>
      </c>
      <c r="I24" s="9">
        <v>4816</v>
      </c>
      <c r="J24" s="8">
        <v>1268.3969883641341</v>
      </c>
      <c r="K24" s="7">
        <f t="shared" si="4"/>
        <v>114.61794019933555</v>
      </c>
      <c r="L24" s="7">
        <f t="shared" si="5"/>
        <v>190.44565217391303</v>
      </c>
      <c r="M24" s="7">
        <f t="shared" si="6"/>
        <v>5.409420289855072</v>
      </c>
      <c r="N24" s="7">
        <f t="shared" si="7"/>
        <v>35.20629604822505</v>
      </c>
    </row>
    <row r="25" spans="1:14" ht="15">
      <c r="A25" s="22">
        <v>2004</v>
      </c>
      <c r="B25" s="21"/>
      <c r="C25" s="20">
        <v>547</v>
      </c>
      <c r="D25" s="10">
        <v>547</v>
      </c>
      <c r="E25" s="10">
        <v>3247</v>
      </c>
      <c r="F25" s="10">
        <v>113499</v>
      </c>
      <c r="G25" s="10">
        <v>614069</v>
      </c>
      <c r="H25" s="11">
        <v>376.621492128679</v>
      </c>
      <c r="I25" s="9">
        <v>5742</v>
      </c>
      <c r="J25" s="8">
        <v>1603.1047227926078</v>
      </c>
      <c r="K25" s="7">
        <f t="shared" si="4"/>
        <v>95.26297457331941</v>
      </c>
      <c r="L25" s="7">
        <f t="shared" si="5"/>
        <v>207.49360146252286</v>
      </c>
      <c r="M25" s="7">
        <f t="shared" si="6"/>
        <v>5.936014625228519</v>
      </c>
      <c r="N25" s="7">
        <f t="shared" si="7"/>
        <v>34.95503541730829</v>
      </c>
    </row>
    <row r="26" spans="1:14" ht="15">
      <c r="A26" s="22">
        <v>2005</v>
      </c>
      <c r="B26" s="21"/>
      <c r="C26" s="20">
        <v>565</v>
      </c>
      <c r="D26" s="10">
        <v>565</v>
      </c>
      <c r="E26" s="10">
        <v>3394</v>
      </c>
      <c r="F26" s="10">
        <v>126671</v>
      </c>
      <c r="G26" s="10">
        <v>539000</v>
      </c>
      <c r="H26" s="11">
        <v>411.3210130047912</v>
      </c>
      <c r="I26" s="9">
        <v>6642</v>
      </c>
      <c r="J26" s="8">
        <v>1873.3552361396303</v>
      </c>
      <c r="K26" s="7">
        <f t="shared" si="4"/>
        <v>85.06473953628425</v>
      </c>
      <c r="L26" s="7">
        <f t="shared" si="5"/>
        <v>224.19646017699114</v>
      </c>
      <c r="M26" s="7">
        <f t="shared" si="6"/>
        <v>6.007079646017699</v>
      </c>
      <c r="N26" s="7">
        <f t="shared" si="7"/>
        <v>37.32203889216264</v>
      </c>
    </row>
    <row r="27" spans="1:14" ht="15">
      <c r="A27" s="22">
        <v>2006</v>
      </c>
      <c r="B27" s="21"/>
      <c r="C27" s="20">
        <v>2729</v>
      </c>
      <c r="D27" s="10">
        <v>2729</v>
      </c>
      <c r="E27" s="10">
        <v>13400</v>
      </c>
      <c r="F27" s="10">
        <v>457845</v>
      </c>
      <c r="G27" s="10">
        <v>2332140</v>
      </c>
      <c r="H27" s="11">
        <v>1577.7412731006161</v>
      </c>
      <c r="I27" s="9">
        <v>28061</v>
      </c>
      <c r="J27" s="8">
        <v>6851.200547570157</v>
      </c>
      <c r="K27" s="7">
        <f t="shared" si="4"/>
        <v>97.25241438295143</v>
      </c>
      <c r="L27" s="7">
        <f t="shared" si="5"/>
        <v>167.77024551117626</v>
      </c>
      <c r="M27" s="7">
        <f t="shared" si="6"/>
        <v>4.910223525100769</v>
      </c>
      <c r="N27" s="7">
        <f t="shared" si="7"/>
        <v>34.16753731343284</v>
      </c>
    </row>
    <row r="28" spans="1:14" ht="15">
      <c r="A28" s="22">
        <v>2007</v>
      </c>
      <c r="B28" s="21"/>
      <c r="C28" s="20">
        <v>5443</v>
      </c>
      <c r="D28" s="10">
        <v>5443</v>
      </c>
      <c r="E28" s="10">
        <v>27155</v>
      </c>
      <c r="F28" s="10">
        <v>882837</v>
      </c>
      <c r="G28" s="10">
        <v>4583547</v>
      </c>
      <c r="H28" s="11">
        <v>3089.993155373032</v>
      </c>
      <c r="I28" s="9">
        <v>46912</v>
      </c>
      <c r="J28" s="8">
        <v>13088.043805612595</v>
      </c>
      <c r="K28" s="7">
        <f t="shared" si="4"/>
        <v>116.02575034106412</v>
      </c>
      <c r="L28" s="7">
        <f t="shared" si="5"/>
        <v>162.19676648906852</v>
      </c>
      <c r="M28" s="7">
        <f t="shared" si="6"/>
        <v>4.988976667279074</v>
      </c>
      <c r="N28" s="7">
        <f t="shared" si="7"/>
        <v>32.511029276376355</v>
      </c>
    </row>
    <row r="29" spans="1:14" ht="15">
      <c r="A29" s="22">
        <v>2008</v>
      </c>
      <c r="B29" s="21"/>
      <c r="C29" s="20">
        <v>14925</v>
      </c>
      <c r="D29" s="10">
        <v>14925</v>
      </c>
      <c r="E29" s="10">
        <v>63238</v>
      </c>
      <c r="F29" s="10">
        <v>2067122</v>
      </c>
      <c r="G29" s="10">
        <v>11009977</v>
      </c>
      <c r="H29" s="11">
        <v>7375.8521560574945</v>
      </c>
      <c r="I29" s="9">
        <v>114186</v>
      </c>
      <c r="J29" s="8">
        <v>29616.991101984942</v>
      </c>
      <c r="K29" s="7">
        <f t="shared" si="4"/>
        <v>130.707792548999</v>
      </c>
      <c r="L29" s="7">
        <f t="shared" si="5"/>
        <v>138.5006365159129</v>
      </c>
      <c r="M29" s="7">
        <f t="shared" si="6"/>
        <v>4.237051926298157</v>
      </c>
      <c r="N29" s="7">
        <f t="shared" si="7"/>
        <v>32.68797242164521</v>
      </c>
    </row>
    <row r="30" spans="1:14" ht="15">
      <c r="A30" s="22">
        <v>2009</v>
      </c>
      <c r="B30" s="21"/>
      <c r="C30" s="20">
        <v>24492</v>
      </c>
      <c r="D30" s="10">
        <v>24492</v>
      </c>
      <c r="E30" s="10">
        <v>101601</v>
      </c>
      <c r="F30" s="10">
        <v>3292031</v>
      </c>
      <c r="G30" s="10">
        <v>17575946</v>
      </c>
      <c r="H30" s="11">
        <v>11826.622861054073</v>
      </c>
      <c r="I30" s="9">
        <v>162533</v>
      </c>
      <c r="J30" s="8">
        <v>45955.05544147844</v>
      </c>
      <c r="K30" s="7">
        <f t="shared" si="4"/>
        <v>150.68939846062028</v>
      </c>
      <c r="L30" s="7">
        <f t="shared" si="5"/>
        <v>134.41250204148292</v>
      </c>
      <c r="M30" s="7">
        <f t="shared" si="6"/>
        <v>4.148334149926507</v>
      </c>
      <c r="N30" s="7">
        <f t="shared" si="7"/>
        <v>32.401561008257794</v>
      </c>
    </row>
    <row r="31" spans="1:14" ht="15">
      <c r="A31" s="22">
        <v>2010</v>
      </c>
      <c r="B31" s="21"/>
      <c r="C31" s="20">
        <v>26190</v>
      </c>
      <c r="D31" s="10">
        <v>26190</v>
      </c>
      <c r="E31" s="10">
        <v>101713</v>
      </c>
      <c r="F31" s="10">
        <v>3285478</v>
      </c>
      <c r="G31" s="10">
        <v>17067831</v>
      </c>
      <c r="H31" s="11">
        <v>11917.226557152635</v>
      </c>
      <c r="I31" s="9">
        <v>189568</v>
      </c>
      <c r="J31" s="8">
        <v>53805.486652977415</v>
      </c>
      <c r="K31" s="7">
        <f t="shared" si="4"/>
        <v>138.1562288993923</v>
      </c>
      <c r="L31" s="7">
        <f t="shared" si="5"/>
        <v>125.44780450553647</v>
      </c>
      <c r="M31" s="7">
        <f t="shared" si="6"/>
        <v>3.8836578846888123</v>
      </c>
      <c r="N31" s="7">
        <f t="shared" si="7"/>
        <v>32.301456057731066</v>
      </c>
    </row>
    <row r="32" spans="1:14" ht="15">
      <c r="A32" s="22">
        <v>2011</v>
      </c>
      <c r="B32" s="21"/>
      <c r="C32" s="20">
        <v>28457</v>
      </c>
      <c r="D32" s="10">
        <v>28457</v>
      </c>
      <c r="E32" s="10">
        <v>104886</v>
      </c>
      <c r="F32" s="10">
        <v>3348765</v>
      </c>
      <c r="G32" s="10">
        <v>15463840</v>
      </c>
      <c r="H32" s="11">
        <v>12256.854209445586</v>
      </c>
      <c r="I32" s="9">
        <v>227590</v>
      </c>
      <c r="J32" s="8">
        <v>66171.00068446269</v>
      </c>
      <c r="K32" s="7">
        <f t="shared" si="4"/>
        <v>125.0362493958434</v>
      </c>
      <c r="L32" s="7">
        <f t="shared" si="5"/>
        <v>117.67807569315107</v>
      </c>
      <c r="M32" s="7">
        <f t="shared" si="6"/>
        <v>3.6857715149172434</v>
      </c>
      <c r="N32" s="7">
        <f t="shared" si="7"/>
        <v>31.927664321263087</v>
      </c>
    </row>
    <row r="33" spans="1:14" ht="15">
      <c r="A33" s="22">
        <v>2012</v>
      </c>
      <c r="B33" s="21"/>
      <c r="C33" s="20">
        <v>36922</v>
      </c>
      <c r="D33" s="10">
        <v>36922</v>
      </c>
      <c r="E33" s="10">
        <v>129398</v>
      </c>
      <c r="F33" s="10">
        <v>4043707</v>
      </c>
      <c r="G33" s="10">
        <v>16158106</v>
      </c>
      <c r="H33" s="11">
        <v>14988.826830937714</v>
      </c>
      <c r="I33" s="9">
        <v>290918</v>
      </c>
      <c r="J33" s="8">
        <v>86531.94524298426</v>
      </c>
      <c r="K33" s="7">
        <f t="shared" si="4"/>
        <v>126.91548821317348</v>
      </c>
      <c r="L33" s="7">
        <f t="shared" si="5"/>
        <v>109.52025892421862</v>
      </c>
      <c r="M33" s="7">
        <f t="shared" si="6"/>
        <v>3.5046313850820647</v>
      </c>
      <c r="N33" s="7">
        <f t="shared" si="7"/>
        <v>31.25015069784695</v>
      </c>
    </row>
    <row r="34" spans="1:14" ht="15">
      <c r="A34" s="22">
        <v>2013</v>
      </c>
      <c r="B34" s="21"/>
      <c r="C34" s="20">
        <v>15264</v>
      </c>
      <c r="D34" s="10">
        <v>15264</v>
      </c>
      <c r="E34" s="10">
        <v>44090</v>
      </c>
      <c r="F34" s="10">
        <v>1355136</v>
      </c>
      <c r="G34" s="10">
        <v>5022012</v>
      </c>
      <c r="H34" s="11">
        <v>5086.970568104039</v>
      </c>
      <c r="I34" s="9">
        <v>189769</v>
      </c>
      <c r="J34" s="8">
        <v>38978.8720054757</v>
      </c>
      <c r="K34" s="7">
        <f t="shared" si="4"/>
        <v>80.4346336862185</v>
      </c>
      <c r="L34" s="7">
        <f t="shared" si="5"/>
        <v>88.77987421383648</v>
      </c>
      <c r="M34" s="7">
        <f t="shared" si="6"/>
        <v>2.8884958071278826</v>
      </c>
      <c r="N34" s="7">
        <f t="shared" si="7"/>
        <v>30.73567702426854</v>
      </c>
    </row>
    <row r="35" spans="1:14" ht="12">
      <c r="A35" s="13" t="s">
        <v>114</v>
      </c>
      <c r="B35" s="13"/>
      <c r="C35" s="13"/>
      <c r="D35" s="13"/>
      <c r="E35" s="13"/>
      <c r="F35" s="13"/>
      <c r="G35" s="13"/>
      <c r="H35" s="13"/>
      <c r="I35" s="13"/>
      <c r="J35" s="13"/>
      <c r="K35" s="13"/>
      <c r="L35" s="13"/>
      <c r="M35" s="13"/>
      <c r="N35" s="13"/>
    </row>
    <row r="36" spans="1:14" ht="15">
      <c r="A36" s="28" t="s">
        <v>1</v>
      </c>
      <c r="B36" s="27"/>
      <c r="C36" s="27"/>
      <c r="D36" s="27"/>
      <c r="E36" s="27"/>
      <c r="F36" s="27"/>
      <c r="G36" s="27"/>
      <c r="H36" s="27"/>
      <c r="I36" s="27"/>
      <c r="J36" s="27"/>
      <c r="K36" s="27"/>
      <c r="L36" s="27"/>
      <c r="M36" s="27"/>
      <c r="N36" s="26"/>
    </row>
    <row r="37" spans="1:14" ht="15">
      <c r="A37" s="22">
        <v>2000</v>
      </c>
      <c r="B37" s="21"/>
      <c r="C37" s="20">
        <v>438</v>
      </c>
      <c r="D37" s="10">
        <v>438</v>
      </c>
      <c r="E37" s="10">
        <v>1495</v>
      </c>
      <c r="F37" s="10">
        <v>55728</v>
      </c>
      <c r="G37" s="10">
        <v>146537</v>
      </c>
      <c r="H37" s="11">
        <v>161.72484599589322</v>
      </c>
      <c r="I37" s="9">
        <v>3254086</v>
      </c>
      <c r="J37" s="8">
        <v>1500872.8432580424</v>
      </c>
      <c r="K37" s="7">
        <f aca="true" t="shared" si="8" ref="K37:K50">C37/I37*1000</f>
        <v>0.13460000749826526</v>
      </c>
      <c r="L37" s="7">
        <f aca="true" t="shared" si="9" ref="L37:L50">F37/C37</f>
        <v>127.23287671232876</v>
      </c>
      <c r="M37" s="7">
        <f aca="true" t="shared" si="10" ref="M37:M50">E37/C37</f>
        <v>3.41324200913242</v>
      </c>
      <c r="N37" s="7">
        <f aca="true" t="shared" si="11" ref="N37:N50">F37/E37</f>
        <v>37.27625418060201</v>
      </c>
    </row>
    <row r="38" spans="1:14" ht="15">
      <c r="A38" s="22">
        <v>2001</v>
      </c>
      <c r="B38" s="21"/>
      <c r="C38" s="20">
        <v>942</v>
      </c>
      <c r="D38" s="10">
        <v>942</v>
      </c>
      <c r="E38" s="10">
        <v>2550</v>
      </c>
      <c r="F38" s="10">
        <v>94870</v>
      </c>
      <c r="G38" s="10">
        <v>260982</v>
      </c>
      <c r="H38" s="11">
        <v>279.6139630390144</v>
      </c>
      <c r="I38" s="9">
        <v>3543745</v>
      </c>
      <c r="J38" s="8">
        <v>2974091.969883641</v>
      </c>
      <c r="K38" s="7">
        <f t="shared" si="8"/>
        <v>0.26582048087545807</v>
      </c>
      <c r="L38" s="7">
        <f t="shared" si="9"/>
        <v>100.71125265392782</v>
      </c>
      <c r="M38" s="7">
        <f t="shared" si="10"/>
        <v>2.7070063694267517</v>
      </c>
      <c r="N38" s="7">
        <f t="shared" si="11"/>
        <v>37.20392156862745</v>
      </c>
    </row>
    <row r="39" spans="1:14" ht="15">
      <c r="A39" s="22">
        <v>2002</v>
      </c>
      <c r="B39" s="21"/>
      <c r="C39" s="20">
        <v>1301</v>
      </c>
      <c r="D39" s="10">
        <v>1301</v>
      </c>
      <c r="E39" s="10">
        <v>3379</v>
      </c>
      <c r="F39" s="10">
        <v>121287</v>
      </c>
      <c r="G39" s="10">
        <v>385655</v>
      </c>
      <c r="H39" s="11">
        <v>358.7679671457906</v>
      </c>
      <c r="I39" s="9">
        <v>3614101</v>
      </c>
      <c r="J39" s="8">
        <v>3019390.880219028</v>
      </c>
      <c r="K39" s="7">
        <f t="shared" si="8"/>
        <v>0.35997887164747194</v>
      </c>
      <c r="L39" s="7">
        <f t="shared" si="9"/>
        <v>93.22598001537278</v>
      </c>
      <c r="M39" s="7">
        <f t="shared" si="10"/>
        <v>2.5972328977709456</v>
      </c>
      <c r="N39" s="7">
        <f t="shared" si="11"/>
        <v>35.89434744007103</v>
      </c>
    </row>
    <row r="40" spans="1:14" ht="15">
      <c r="A40" s="22">
        <v>2003</v>
      </c>
      <c r="B40" s="21"/>
      <c r="C40" s="20">
        <v>1412</v>
      </c>
      <c r="D40" s="10">
        <v>1412</v>
      </c>
      <c r="E40" s="10">
        <v>3820</v>
      </c>
      <c r="F40" s="10">
        <v>139469</v>
      </c>
      <c r="G40" s="10">
        <v>423422</v>
      </c>
      <c r="H40" s="11">
        <v>411.5044490075291</v>
      </c>
      <c r="I40" s="9">
        <v>3599833</v>
      </c>
      <c r="J40" s="8">
        <v>3002952.613278576</v>
      </c>
      <c r="K40" s="7">
        <f t="shared" si="8"/>
        <v>0.3922404178193822</v>
      </c>
      <c r="L40" s="7">
        <f t="shared" si="9"/>
        <v>98.77407932011332</v>
      </c>
      <c r="M40" s="7">
        <f t="shared" si="10"/>
        <v>2.7053824362606234</v>
      </c>
      <c r="N40" s="7">
        <f t="shared" si="11"/>
        <v>36.51020942408377</v>
      </c>
    </row>
    <row r="41" spans="1:14" ht="15">
      <c r="A41" s="22">
        <v>2004</v>
      </c>
      <c r="B41" s="21"/>
      <c r="C41" s="20">
        <v>1376</v>
      </c>
      <c r="D41" s="10">
        <v>1376</v>
      </c>
      <c r="E41" s="10">
        <v>3815</v>
      </c>
      <c r="F41" s="10">
        <v>134765</v>
      </c>
      <c r="G41" s="10">
        <v>797437</v>
      </c>
      <c r="H41" s="11">
        <v>398.19575633127994</v>
      </c>
      <c r="I41" s="9">
        <v>3805181</v>
      </c>
      <c r="J41" s="8">
        <v>3118657.763175907</v>
      </c>
      <c r="K41" s="7">
        <f t="shared" si="8"/>
        <v>0.36161223342595267</v>
      </c>
      <c r="L41" s="7">
        <f t="shared" si="9"/>
        <v>97.93968023255815</v>
      </c>
      <c r="M41" s="7">
        <f t="shared" si="10"/>
        <v>2.772529069767442</v>
      </c>
      <c r="N41" s="7">
        <f t="shared" si="11"/>
        <v>35.32503276539974</v>
      </c>
    </row>
    <row r="42" spans="1:14" ht="15">
      <c r="A42" s="22">
        <v>2005</v>
      </c>
      <c r="B42" s="21"/>
      <c r="C42" s="20">
        <v>1267</v>
      </c>
      <c r="D42" s="10">
        <v>1267</v>
      </c>
      <c r="E42" s="10">
        <v>3382</v>
      </c>
      <c r="F42" s="10">
        <v>128202</v>
      </c>
      <c r="G42" s="10">
        <v>449957</v>
      </c>
      <c r="H42" s="11">
        <v>376.79671457905545</v>
      </c>
      <c r="I42" s="9">
        <v>4013313</v>
      </c>
      <c r="J42" s="8">
        <v>3322456.1368925394</v>
      </c>
      <c r="K42" s="7">
        <f t="shared" si="8"/>
        <v>0.3156992738916701</v>
      </c>
      <c r="L42" s="7">
        <f t="shared" si="9"/>
        <v>101.1854775059195</v>
      </c>
      <c r="M42" s="7">
        <f t="shared" si="10"/>
        <v>2.6692975532754537</v>
      </c>
      <c r="N42" s="7">
        <f t="shared" si="11"/>
        <v>37.90715552927262</v>
      </c>
    </row>
    <row r="43" spans="1:14" ht="15">
      <c r="A43" s="22">
        <v>2006</v>
      </c>
      <c r="B43" s="21"/>
      <c r="C43" s="20">
        <v>4691</v>
      </c>
      <c r="D43" s="10">
        <v>4691</v>
      </c>
      <c r="E43" s="10">
        <v>10614</v>
      </c>
      <c r="F43" s="10">
        <v>358067</v>
      </c>
      <c r="G43" s="10">
        <v>1606728</v>
      </c>
      <c r="H43" s="11">
        <v>1080.8542094455852</v>
      </c>
      <c r="I43" s="9">
        <v>9940884</v>
      </c>
      <c r="J43" s="8">
        <v>5944911.937029432</v>
      </c>
      <c r="K43" s="7">
        <f t="shared" si="8"/>
        <v>0.471889622693515</v>
      </c>
      <c r="L43" s="7">
        <f t="shared" si="9"/>
        <v>76.33063312726497</v>
      </c>
      <c r="M43" s="7">
        <f t="shared" si="10"/>
        <v>2.262630569175016</v>
      </c>
      <c r="N43" s="7">
        <f t="shared" si="11"/>
        <v>33.73534953834558</v>
      </c>
    </row>
    <row r="44" spans="1:14" ht="15">
      <c r="A44" s="22">
        <v>2007</v>
      </c>
      <c r="B44" s="21"/>
      <c r="C44" s="20">
        <v>7461</v>
      </c>
      <c r="D44" s="10">
        <v>7461</v>
      </c>
      <c r="E44" s="10">
        <v>17350</v>
      </c>
      <c r="F44" s="10">
        <v>578446</v>
      </c>
      <c r="G44" s="10">
        <v>2722571</v>
      </c>
      <c r="H44" s="11">
        <v>1746.2587268993839</v>
      </c>
      <c r="I44" s="9">
        <v>11857314</v>
      </c>
      <c r="J44" s="8">
        <v>8703726.954140998</v>
      </c>
      <c r="K44" s="7">
        <f t="shared" si="8"/>
        <v>0.6292318816892257</v>
      </c>
      <c r="L44" s="7">
        <f t="shared" si="9"/>
        <v>77.52928561854979</v>
      </c>
      <c r="M44" s="7">
        <f t="shared" si="10"/>
        <v>2.325425546173435</v>
      </c>
      <c r="N44" s="7">
        <f t="shared" si="11"/>
        <v>33.33982708933718</v>
      </c>
    </row>
    <row r="45" spans="1:14" ht="15">
      <c r="A45" s="22">
        <v>2008</v>
      </c>
      <c r="B45" s="21"/>
      <c r="C45" s="20">
        <v>18315</v>
      </c>
      <c r="D45" s="10">
        <v>18315</v>
      </c>
      <c r="E45" s="10">
        <v>39018</v>
      </c>
      <c r="F45" s="10">
        <v>1301477</v>
      </c>
      <c r="G45" s="10">
        <v>6311237</v>
      </c>
      <c r="H45" s="11">
        <v>3951.9671457905542</v>
      </c>
      <c r="I45" s="9">
        <v>22260570</v>
      </c>
      <c r="J45" s="8">
        <v>14123039.723477071</v>
      </c>
      <c r="K45" s="7">
        <f t="shared" si="8"/>
        <v>0.8227552124676052</v>
      </c>
      <c r="L45" s="7">
        <f t="shared" si="9"/>
        <v>71.06071526071526</v>
      </c>
      <c r="M45" s="7">
        <f t="shared" si="10"/>
        <v>2.1303849303849303</v>
      </c>
      <c r="N45" s="7">
        <f t="shared" si="11"/>
        <v>33.35581013891024</v>
      </c>
    </row>
    <row r="46" spans="1:14" ht="15">
      <c r="A46" s="22">
        <v>2009</v>
      </c>
      <c r="B46" s="21"/>
      <c r="C46" s="20">
        <v>27721</v>
      </c>
      <c r="D46" s="10">
        <v>27721</v>
      </c>
      <c r="E46" s="10">
        <v>59075</v>
      </c>
      <c r="F46" s="10">
        <v>1964577</v>
      </c>
      <c r="G46" s="10">
        <v>9628651</v>
      </c>
      <c r="H46" s="11">
        <v>5971.455167693361</v>
      </c>
      <c r="I46" s="9">
        <v>22953492</v>
      </c>
      <c r="J46" s="8">
        <v>17864846.53251198</v>
      </c>
      <c r="K46" s="7">
        <f t="shared" si="8"/>
        <v>1.2077029499476593</v>
      </c>
      <c r="L46" s="7">
        <f t="shared" si="9"/>
        <v>70.86962952274449</v>
      </c>
      <c r="M46" s="7">
        <f t="shared" si="10"/>
        <v>2.1310558782150717</v>
      </c>
      <c r="N46" s="7">
        <f t="shared" si="11"/>
        <v>33.2556411341515</v>
      </c>
    </row>
    <row r="47" spans="1:14" ht="15">
      <c r="A47" s="22">
        <v>2010</v>
      </c>
      <c r="B47" s="21"/>
      <c r="C47" s="20">
        <v>27920</v>
      </c>
      <c r="D47" s="10">
        <v>27920</v>
      </c>
      <c r="E47" s="10">
        <v>57544</v>
      </c>
      <c r="F47" s="10">
        <v>1888544</v>
      </c>
      <c r="G47" s="10">
        <v>9061986</v>
      </c>
      <c r="H47" s="11">
        <v>5761.590691307324</v>
      </c>
      <c r="I47" s="9">
        <v>21828247</v>
      </c>
      <c r="J47" s="8">
        <v>17063196.856947295</v>
      </c>
      <c r="K47" s="7">
        <f t="shared" si="8"/>
        <v>1.2790766019827429</v>
      </c>
      <c r="L47" s="7">
        <f t="shared" si="9"/>
        <v>67.64126074498567</v>
      </c>
      <c r="M47" s="7">
        <f t="shared" si="10"/>
        <v>2.0610315186246417</v>
      </c>
      <c r="N47" s="7">
        <f t="shared" si="11"/>
        <v>32.819129709439736</v>
      </c>
    </row>
    <row r="48" spans="1:14" ht="15">
      <c r="A48" s="22">
        <v>2011</v>
      </c>
      <c r="B48" s="21"/>
      <c r="C48" s="20">
        <v>26646</v>
      </c>
      <c r="D48" s="10">
        <v>26646</v>
      </c>
      <c r="E48" s="10">
        <v>53652</v>
      </c>
      <c r="F48" s="10">
        <v>1751338</v>
      </c>
      <c r="G48" s="10">
        <v>7792246</v>
      </c>
      <c r="H48" s="11">
        <v>5353.779603011636</v>
      </c>
      <c r="I48" s="9">
        <v>21147453</v>
      </c>
      <c r="J48" s="8">
        <v>16664885.11430527</v>
      </c>
      <c r="K48" s="7">
        <f t="shared" si="8"/>
        <v>1.2600098933899984</v>
      </c>
      <c r="L48" s="7">
        <f t="shared" si="9"/>
        <v>65.72611273737147</v>
      </c>
      <c r="M48" s="7">
        <f t="shared" si="10"/>
        <v>2.0135104706147264</v>
      </c>
      <c r="N48" s="7">
        <f t="shared" si="11"/>
        <v>32.64254827406248</v>
      </c>
    </row>
    <row r="49" spans="1:14" ht="15">
      <c r="A49" s="22">
        <v>2012</v>
      </c>
      <c r="B49" s="21"/>
      <c r="C49" s="20">
        <v>30662</v>
      </c>
      <c r="D49" s="10">
        <v>30662</v>
      </c>
      <c r="E49" s="10">
        <v>61319</v>
      </c>
      <c r="F49" s="10">
        <v>1972247</v>
      </c>
      <c r="G49" s="10">
        <v>7688569</v>
      </c>
      <c r="H49" s="11">
        <v>6044.766598220397</v>
      </c>
      <c r="I49" s="9">
        <v>20625839</v>
      </c>
      <c r="J49" s="8">
        <v>16288317.941136207</v>
      </c>
      <c r="K49" s="7">
        <f t="shared" si="8"/>
        <v>1.486581951890539</v>
      </c>
      <c r="L49" s="7">
        <f t="shared" si="9"/>
        <v>64.3221903333116</v>
      </c>
      <c r="M49" s="7">
        <f t="shared" si="10"/>
        <v>1.9998369317069988</v>
      </c>
      <c r="N49" s="7">
        <f t="shared" si="11"/>
        <v>32.16371760791924</v>
      </c>
    </row>
    <row r="50" spans="1:14" s="2" customFormat="1" ht="15">
      <c r="A50" s="22">
        <v>2013</v>
      </c>
      <c r="B50" s="21"/>
      <c r="C50" s="20">
        <v>11427</v>
      </c>
      <c r="D50" s="10">
        <v>11427</v>
      </c>
      <c r="E50" s="10">
        <v>21032</v>
      </c>
      <c r="F50" s="10">
        <v>669976</v>
      </c>
      <c r="G50" s="10">
        <v>2381718</v>
      </c>
      <c r="H50" s="11">
        <v>2067.3210130047914</v>
      </c>
      <c r="I50" s="9">
        <v>16197984</v>
      </c>
      <c r="J50" s="8">
        <v>6191965.853524983</v>
      </c>
      <c r="K50" s="7">
        <f t="shared" si="8"/>
        <v>0.7054581607192599</v>
      </c>
      <c r="L50" s="7">
        <f t="shared" si="9"/>
        <v>58.63096175724162</v>
      </c>
      <c r="M50" s="7">
        <f t="shared" si="10"/>
        <v>1.8405530760479567</v>
      </c>
      <c r="N50" s="7">
        <f t="shared" si="11"/>
        <v>31.85507797641689</v>
      </c>
    </row>
    <row r="51" spans="1:14" s="2" customFormat="1" ht="12">
      <c r="A51" s="25" t="s">
        <v>0</v>
      </c>
      <c r="B51" s="23"/>
      <c r="C51" s="24"/>
      <c r="D51" s="24"/>
      <c r="E51" s="24"/>
      <c r="F51" s="24"/>
      <c r="G51" s="24"/>
      <c r="H51" s="24"/>
      <c r="I51" s="24"/>
      <c r="J51" s="24"/>
      <c r="K51" s="24"/>
      <c r="L51" s="24"/>
      <c r="M51" s="24"/>
      <c r="N51" s="24"/>
    </row>
    <row r="52" spans="1:14" ht="15">
      <c r="A52" s="22">
        <v>2000</v>
      </c>
      <c r="B52" s="21"/>
      <c r="C52" s="20">
        <v>438</v>
      </c>
      <c r="D52" s="10">
        <v>438</v>
      </c>
      <c r="E52" s="10">
        <v>2484</v>
      </c>
      <c r="F52" s="10">
        <v>94239</v>
      </c>
      <c r="G52" s="10">
        <v>279718</v>
      </c>
      <c r="H52" s="11">
        <v>305.7056810403833</v>
      </c>
      <c r="I52" s="9">
        <v>3254086</v>
      </c>
      <c r="J52" s="8">
        <v>1500872.8432580424</v>
      </c>
      <c r="K52" s="7">
        <f aca="true" t="shared" si="12" ref="K52:K65">C52/I52*1000</f>
        <v>0.13460000749826526</v>
      </c>
      <c r="L52" s="7">
        <f aca="true" t="shared" si="13" ref="L52:L65">F52/C52</f>
        <v>215.15753424657535</v>
      </c>
      <c r="M52" s="7">
        <f aca="true" t="shared" si="14" ref="M52:M65">E52/C52</f>
        <v>5.671232876712328</v>
      </c>
      <c r="N52" s="7">
        <f aca="true" t="shared" si="15" ref="N52:N65">F52/E52</f>
        <v>37.93840579710145</v>
      </c>
    </row>
    <row r="53" spans="1:14" s="2" customFormat="1" ht="15">
      <c r="A53" s="22">
        <v>2001</v>
      </c>
      <c r="B53" s="21"/>
      <c r="C53" s="20">
        <v>942</v>
      </c>
      <c r="D53" s="10">
        <v>942</v>
      </c>
      <c r="E53" s="10">
        <v>4019</v>
      </c>
      <c r="F53" s="10">
        <v>143215</v>
      </c>
      <c r="G53" s="10">
        <v>438105</v>
      </c>
      <c r="H53" s="11">
        <v>497.201916495551</v>
      </c>
      <c r="I53" s="9">
        <v>3543745</v>
      </c>
      <c r="J53" s="8">
        <v>2974091.969883641</v>
      </c>
      <c r="K53" s="7">
        <f t="shared" si="12"/>
        <v>0.26582048087545807</v>
      </c>
      <c r="L53" s="7">
        <f t="shared" si="13"/>
        <v>152.03290870488323</v>
      </c>
      <c r="M53" s="7">
        <f t="shared" si="14"/>
        <v>4.266454352441613</v>
      </c>
      <c r="N53" s="7">
        <f t="shared" si="15"/>
        <v>35.63448619059468</v>
      </c>
    </row>
    <row r="54" spans="1:14" s="2" customFormat="1" ht="15">
      <c r="A54" s="22">
        <v>2002</v>
      </c>
      <c r="B54" s="21"/>
      <c r="C54" s="20">
        <v>1301</v>
      </c>
      <c r="D54" s="10">
        <v>1301</v>
      </c>
      <c r="E54" s="10">
        <v>5432</v>
      </c>
      <c r="F54" s="10">
        <v>188972</v>
      </c>
      <c r="G54" s="10">
        <v>682827</v>
      </c>
      <c r="H54" s="11">
        <v>658.5681040383299</v>
      </c>
      <c r="I54" s="9">
        <v>3614101</v>
      </c>
      <c r="J54" s="8">
        <v>3019390.880219028</v>
      </c>
      <c r="K54" s="7">
        <f t="shared" si="12"/>
        <v>0.35997887164747194</v>
      </c>
      <c r="L54" s="7">
        <f t="shared" si="13"/>
        <v>145.25134511913913</v>
      </c>
      <c r="M54" s="7">
        <f t="shared" si="14"/>
        <v>4.175249807840123</v>
      </c>
      <c r="N54" s="7">
        <f t="shared" si="15"/>
        <v>34.78865979381443</v>
      </c>
    </row>
    <row r="55" spans="1:14" s="2" customFormat="1" ht="15">
      <c r="A55" s="22">
        <v>2003</v>
      </c>
      <c r="B55" s="21"/>
      <c r="C55" s="20">
        <v>1412</v>
      </c>
      <c r="D55" s="10">
        <v>1412</v>
      </c>
      <c r="E55" s="10">
        <v>5732</v>
      </c>
      <c r="F55" s="10">
        <v>206167</v>
      </c>
      <c r="G55" s="10">
        <v>793500</v>
      </c>
      <c r="H55" s="11">
        <v>715.0390143737167</v>
      </c>
      <c r="I55" s="9">
        <v>3599833</v>
      </c>
      <c r="J55" s="8">
        <v>3002952.613278576</v>
      </c>
      <c r="K55" s="7">
        <f t="shared" si="12"/>
        <v>0.3922404178193822</v>
      </c>
      <c r="L55" s="7">
        <f t="shared" si="13"/>
        <v>146.01062322946174</v>
      </c>
      <c r="M55" s="7">
        <f t="shared" si="14"/>
        <v>4.0594900849858355</v>
      </c>
      <c r="N55" s="7">
        <f t="shared" si="15"/>
        <v>35.967725052337755</v>
      </c>
    </row>
    <row r="56" spans="1:14" ht="15">
      <c r="A56" s="22">
        <v>2004</v>
      </c>
      <c r="B56" s="21"/>
      <c r="C56" s="20">
        <v>1376</v>
      </c>
      <c r="D56" s="10">
        <v>1376</v>
      </c>
      <c r="E56" s="10">
        <v>5935</v>
      </c>
      <c r="F56" s="10">
        <v>205091</v>
      </c>
      <c r="G56" s="10">
        <v>1148661</v>
      </c>
      <c r="H56" s="11">
        <v>706.4914442162902</v>
      </c>
      <c r="I56" s="9">
        <v>3805181</v>
      </c>
      <c r="J56" s="8">
        <v>3118657.763175907</v>
      </c>
      <c r="K56" s="7">
        <f t="shared" si="12"/>
        <v>0.36161223342595267</v>
      </c>
      <c r="L56" s="7">
        <f t="shared" si="13"/>
        <v>149.0486918604651</v>
      </c>
      <c r="M56" s="7">
        <f t="shared" si="14"/>
        <v>4.313226744186046</v>
      </c>
      <c r="N56" s="7">
        <f t="shared" si="15"/>
        <v>34.55619208087616</v>
      </c>
    </row>
    <row r="57" spans="1:14" s="2" customFormat="1" ht="15">
      <c r="A57" s="22">
        <v>2005</v>
      </c>
      <c r="B57" s="21"/>
      <c r="C57" s="20">
        <v>1267</v>
      </c>
      <c r="D57" s="10">
        <v>1267</v>
      </c>
      <c r="E57" s="10">
        <v>4700</v>
      </c>
      <c r="F57" s="10">
        <v>173621</v>
      </c>
      <c r="G57" s="10">
        <v>654185</v>
      </c>
      <c r="H57" s="11">
        <v>601.0759753593429</v>
      </c>
      <c r="I57" s="9">
        <v>4013313</v>
      </c>
      <c r="J57" s="8">
        <v>3322456.1368925394</v>
      </c>
      <c r="K57" s="7">
        <f t="shared" si="12"/>
        <v>0.3156992738916701</v>
      </c>
      <c r="L57" s="7">
        <f t="shared" si="13"/>
        <v>137.0331491712707</v>
      </c>
      <c r="M57" s="7">
        <f t="shared" si="14"/>
        <v>3.7095501183898976</v>
      </c>
      <c r="N57" s="7">
        <f t="shared" si="15"/>
        <v>36.94063829787234</v>
      </c>
    </row>
    <row r="58" spans="1:14" s="2" customFormat="1" ht="15">
      <c r="A58" s="22">
        <v>2006</v>
      </c>
      <c r="B58" s="21"/>
      <c r="C58" s="20">
        <v>4691</v>
      </c>
      <c r="D58" s="10">
        <v>4691</v>
      </c>
      <c r="E58" s="10">
        <v>18154</v>
      </c>
      <c r="F58" s="10">
        <v>601675</v>
      </c>
      <c r="G58" s="10">
        <v>2917984</v>
      </c>
      <c r="H58" s="11">
        <v>2168.9007529089663</v>
      </c>
      <c r="I58" s="9">
        <v>9940884</v>
      </c>
      <c r="J58" s="8">
        <v>5944911.937029432</v>
      </c>
      <c r="K58" s="7">
        <f t="shared" si="12"/>
        <v>0.471889622693515</v>
      </c>
      <c r="L58" s="7">
        <f t="shared" si="13"/>
        <v>128.26156469835857</v>
      </c>
      <c r="M58" s="7">
        <f t="shared" si="14"/>
        <v>3.8699637603922405</v>
      </c>
      <c r="N58" s="7">
        <f t="shared" si="15"/>
        <v>33.14283353530902</v>
      </c>
    </row>
    <row r="59" spans="1:14" ht="15">
      <c r="A59" s="22">
        <v>2007</v>
      </c>
      <c r="B59" s="21"/>
      <c r="C59" s="20">
        <v>7461</v>
      </c>
      <c r="D59" s="10">
        <v>7461</v>
      </c>
      <c r="E59" s="10">
        <v>29625</v>
      </c>
      <c r="F59" s="10">
        <v>965280</v>
      </c>
      <c r="G59" s="10">
        <v>4760584</v>
      </c>
      <c r="H59" s="11">
        <v>3492.4736481861737</v>
      </c>
      <c r="I59" s="9">
        <v>11857314</v>
      </c>
      <c r="J59" s="8">
        <v>8703726.954140998</v>
      </c>
      <c r="K59" s="7">
        <f t="shared" si="12"/>
        <v>0.6292318816892257</v>
      </c>
      <c r="L59" s="7">
        <f t="shared" si="13"/>
        <v>129.37675914756736</v>
      </c>
      <c r="M59" s="7">
        <f t="shared" si="14"/>
        <v>3.9706473663047848</v>
      </c>
      <c r="N59" s="7">
        <f t="shared" si="15"/>
        <v>32.58329113924051</v>
      </c>
    </row>
    <row r="60" spans="1:14" s="2" customFormat="1" ht="15">
      <c r="A60" s="22">
        <v>2008</v>
      </c>
      <c r="B60" s="21"/>
      <c r="C60" s="20">
        <v>18315</v>
      </c>
      <c r="D60" s="10">
        <v>18315</v>
      </c>
      <c r="E60" s="10">
        <v>64418</v>
      </c>
      <c r="F60" s="10">
        <v>2120961</v>
      </c>
      <c r="G60" s="10">
        <v>10719115</v>
      </c>
      <c r="H60" s="11">
        <v>7795.734428473648</v>
      </c>
      <c r="I60" s="9">
        <v>22260570</v>
      </c>
      <c r="J60" s="8">
        <v>14123039.723477071</v>
      </c>
      <c r="K60" s="7">
        <f t="shared" si="12"/>
        <v>0.8227552124676052</v>
      </c>
      <c r="L60" s="7">
        <f t="shared" si="13"/>
        <v>115.8045864045864</v>
      </c>
      <c r="M60" s="7">
        <f t="shared" si="14"/>
        <v>3.517226317226317</v>
      </c>
      <c r="N60" s="7">
        <f t="shared" si="15"/>
        <v>32.92497438604117</v>
      </c>
    </row>
    <row r="61" spans="1:14" s="2" customFormat="1" ht="15">
      <c r="A61" s="22">
        <v>2009</v>
      </c>
      <c r="B61" s="21"/>
      <c r="C61" s="20">
        <v>27721</v>
      </c>
      <c r="D61" s="10">
        <v>27721</v>
      </c>
      <c r="E61" s="10">
        <v>96556</v>
      </c>
      <c r="F61" s="10">
        <v>3162171</v>
      </c>
      <c r="G61" s="10">
        <v>16013139</v>
      </c>
      <c r="H61" s="11">
        <v>11645.103353867215</v>
      </c>
      <c r="I61" s="9">
        <v>22953492</v>
      </c>
      <c r="J61" s="8">
        <v>17864846.53251198</v>
      </c>
      <c r="K61" s="7">
        <f t="shared" si="12"/>
        <v>1.2077029499476593</v>
      </c>
      <c r="L61" s="7">
        <f t="shared" si="13"/>
        <v>114.07131777352909</v>
      </c>
      <c r="M61" s="7">
        <f t="shared" si="14"/>
        <v>3.4831355290213195</v>
      </c>
      <c r="N61" s="7">
        <f t="shared" si="15"/>
        <v>32.74960644600025</v>
      </c>
    </row>
    <row r="62" spans="1:14" ht="15">
      <c r="A62" s="22">
        <v>2010</v>
      </c>
      <c r="B62" s="21"/>
      <c r="C62" s="20">
        <v>27920</v>
      </c>
      <c r="D62" s="10">
        <v>27920</v>
      </c>
      <c r="E62" s="10">
        <v>93652</v>
      </c>
      <c r="F62" s="10">
        <v>3018680</v>
      </c>
      <c r="G62" s="10">
        <v>14846587</v>
      </c>
      <c r="H62" s="11">
        <v>11247.463381245721</v>
      </c>
      <c r="I62" s="9">
        <v>21828247</v>
      </c>
      <c r="J62" s="8">
        <v>17063196.856947295</v>
      </c>
      <c r="K62" s="7">
        <f t="shared" si="12"/>
        <v>1.2790766019827429</v>
      </c>
      <c r="L62" s="7">
        <f t="shared" si="13"/>
        <v>108.1189111747851</v>
      </c>
      <c r="M62" s="7">
        <f t="shared" si="14"/>
        <v>3.354297994269341</v>
      </c>
      <c r="N62" s="7">
        <f t="shared" si="15"/>
        <v>32.23294750779481</v>
      </c>
    </row>
    <row r="63" spans="1:14" s="2" customFormat="1" ht="15">
      <c r="A63" s="22">
        <v>2011</v>
      </c>
      <c r="B63" s="21"/>
      <c r="C63" s="20">
        <v>26646</v>
      </c>
      <c r="D63" s="10">
        <v>26646</v>
      </c>
      <c r="E63" s="10">
        <v>87099</v>
      </c>
      <c r="F63" s="10">
        <v>2782684</v>
      </c>
      <c r="G63" s="10">
        <v>12541631</v>
      </c>
      <c r="H63" s="11">
        <v>10439.022587268993</v>
      </c>
      <c r="I63" s="9">
        <v>21147453</v>
      </c>
      <c r="J63" s="8">
        <v>16664885.11430527</v>
      </c>
      <c r="K63" s="7">
        <f t="shared" si="12"/>
        <v>1.2600098933899984</v>
      </c>
      <c r="L63" s="7">
        <f t="shared" si="13"/>
        <v>104.43158447797043</v>
      </c>
      <c r="M63" s="7">
        <f t="shared" si="14"/>
        <v>3.2687457779779328</v>
      </c>
      <c r="N63" s="7">
        <f t="shared" si="15"/>
        <v>31.948518352679134</v>
      </c>
    </row>
    <row r="64" spans="1:14" s="2" customFormat="1" ht="15">
      <c r="A64" s="22">
        <v>2012</v>
      </c>
      <c r="B64" s="21"/>
      <c r="C64" s="20">
        <v>30662</v>
      </c>
      <c r="D64" s="10">
        <v>30662</v>
      </c>
      <c r="E64" s="10">
        <v>96535</v>
      </c>
      <c r="F64" s="10">
        <v>3030964</v>
      </c>
      <c r="G64" s="10">
        <v>11840533</v>
      </c>
      <c r="H64" s="11">
        <v>11483.956194387405</v>
      </c>
      <c r="I64" s="9">
        <v>20625839</v>
      </c>
      <c r="J64" s="8">
        <v>16288317.941136207</v>
      </c>
      <c r="K64" s="7">
        <f t="shared" si="12"/>
        <v>1.486581951890539</v>
      </c>
      <c r="L64" s="7">
        <f t="shared" si="13"/>
        <v>98.85082512556258</v>
      </c>
      <c r="M64" s="7">
        <f t="shared" si="14"/>
        <v>3.148359532972409</v>
      </c>
      <c r="N64" s="7">
        <f t="shared" si="15"/>
        <v>31.397565649764335</v>
      </c>
    </row>
    <row r="65" spans="1:14" s="2" customFormat="1" ht="15">
      <c r="A65" s="22">
        <v>2013</v>
      </c>
      <c r="B65" s="21"/>
      <c r="C65" s="20">
        <v>11427</v>
      </c>
      <c r="D65" s="10">
        <v>11427</v>
      </c>
      <c r="E65" s="10">
        <v>29923</v>
      </c>
      <c r="F65" s="10">
        <v>926938</v>
      </c>
      <c r="G65" s="10">
        <v>3305731</v>
      </c>
      <c r="H65" s="11">
        <v>3579.997262149213</v>
      </c>
      <c r="I65" s="9">
        <v>16197984</v>
      </c>
      <c r="J65" s="8">
        <v>6191965.853524983</v>
      </c>
      <c r="K65" s="7">
        <f t="shared" si="12"/>
        <v>0.7054581607192599</v>
      </c>
      <c r="L65" s="7">
        <f t="shared" si="13"/>
        <v>81.11822875645402</v>
      </c>
      <c r="M65" s="7">
        <f t="shared" si="14"/>
        <v>2.6186225606020828</v>
      </c>
      <c r="N65" s="7">
        <f t="shared" si="15"/>
        <v>30.977442101393578</v>
      </c>
    </row>
    <row r="66" spans="1:14" ht="12">
      <c r="A66" s="13" t="s">
        <v>140</v>
      </c>
      <c r="B66" s="13"/>
      <c r="C66" s="13"/>
      <c r="D66" s="13"/>
      <c r="E66" s="13"/>
      <c r="F66" s="13"/>
      <c r="G66" s="13"/>
      <c r="H66" s="13"/>
      <c r="I66" s="13"/>
      <c r="J66" s="13"/>
      <c r="K66" s="13"/>
      <c r="L66" s="13"/>
      <c r="M66" s="13"/>
      <c r="N66" s="13"/>
    </row>
    <row r="67" spans="1:14" s="2" customFormat="1" ht="15">
      <c r="A67" s="28" t="s">
        <v>1</v>
      </c>
      <c r="B67" s="27"/>
      <c r="C67" s="27"/>
      <c r="D67" s="27"/>
      <c r="E67" s="27"/>
      <c r="F67" s="27"/>
      <c r="G67" s="27"/>
      <c r="H67" s="27"/>
      <c r="I67" s="27"/>
      <c r="J67" s="27"/>
      <c r="K67" s="27"/>
      <c r="L67" s="27"/>
      <c r="M67" s="27"/>
      <c r="N67" s="26"/>
    </row>
    <row r="68" spans="1:14" ht="15">
      <c r="A68" s="22">
        <v>2000</v>
      </c>
      <c r="B68" s="21"/>
      <c r="C68" s="20">
        <v>138</v>
      </c>
      <c r="D68" s="10">
        <v>138</v>
      </c>
      <c r="E68" s="10">
        <v>432</v>
      </c>
      <c r="F68" s="10">
        <v>13255</v>
      </c>
      <c r="G68" s="10">
        <v>42221</v>
      </c>
      <c r="H68" s="11">
        <v>39.186858316221766</v>
      </c>
      <c r="I68" s="9">
        <v>11249</v>
      </c>
      <c r="J68" s="8">
        <v>2728.6762491444215</v>
      </c>
      <c r="K68" s="7">
        <f aca="true" t="shared" si="16" ref="K68:K81">C68/I68*1000</f>
        <v>12.267757133967464</v>
      </c>
      <c r="L68" s="7">
        <f aca="true" t="shared" si="17" ref="L68:L81">F68/C68</f>
        <v>96.05072463768116</v>
      </c>
      <c r="M68" s="7">
        <f aca="true" t="shared" si="18" ref="M68:M81">E68/C68</f>
        <v>3.130434782608696</v>
      </c>
      <c r="N68" s="7">
        <f aca="true" t="shared" si="19" ref="N68:N81">F68/E68</f>
        <v>30.68287037037037</v>
      </c>
    </row>
    <row r="69" spans="1:14" ht="15">
      <c r="A69" s="22">
        <v>2001</v>
      </c>
      <c r="B69" s="21"/>
      <c r="C69" s="20">
        <v>269</v>
      </c>
      <c r="D69" s="10">
        <v>269</v>
      </c>
      <c r="E69" s="10">
        <v>979</v>
      </c>
      <c r="F69" s="10">
        <v>32165</v>
      </c>
      <c r="G69" s="10">
        <v>115292</v>
      </c>
      <c r="H69" s="11">
        <v>93.89733059548254</v>
      </c>
      <c r="I69" s="9">
        <v>16390</v>
      </c>
      <c r="J69" s="8">
        <v>5399.266255989049</v>
      </c>
      <c r="K69" s="7">
        <f t="shared" si="16"/>
        <v>16.412446613788894</v>
      </c>
      <c r="L69" s="7">
        <f t="shared" si="17"/>
        <v>119.5724907063197</v>
      </c>
      <c r="M69" s="7">
        <f t="shared" si="18"/>
        <v>3.6394052044609664</v>
      </c>
      <c r="N69" s="7">
        <f t="shared" si="19"/>
        <v>32.85495403472932</v>
      </c>
    </row>
    <row r="70" spans="1:14" ht="15">
      <c r="A70" s="22">
        <v>2002</v>
      </c>
      <c r="B70" s="21"/>
      <c r="C70" s="20">
        <v>374</v>
      </c>
      <c r="D70" s="10">
        <v>374</v>
      </c>
      <c r="E70" s="10">
        <v>1087</v>
      </c>
      <c r="F70" s="10">
        <v>34588</v>
      </c>
      <c r="G70" s="10">
        <v>134103</v>
      </c>
      <c r="H70" s="11">
        <v>102.89938398357289</v>
      </c>
      <c r="I70" s="9">
        <v>21048</v>
      </c>
      <c r="J70" s="8">
        <v>7054.173853524983</v>
      </c>
      <c r="K70" s="7">
        <f t="shared" si="16"/>
        <v>17.768909160015202</v>
      </c>
      <c r="L70" s="7">
        <f t="shared" si="17"/>
        <v>92.4812834224599</v>
      </c>
      <c r="M70" s="7">
        <f t="shared" si="18"/>
        <v>2.906417112299465</v>
      </c>
      <c r="N70" s="7">
        <f t="shared" si="19"/>
        <v>31.8196872125115</v>
      </c>
    </row>
    <row r="71" spans="1:14" ht="15">
      <c r="A71" s="22">
        <v>2003</v>
      </c>
      <c r="B71" s="21"/>
      <c r="C71" s="20">
        <v>470</v>
      </c>
      <c r="D71" s="10">
        <v>470</v>
      </c>
      <c r="E71" s="10">
        <v>1400</v>
      </c>
      <c r="F71" s="10">
        <v>43452</v>
      </c>
      <c r="G71" s="10">
        <v>160441</v>
      </c>
      <c r="H71" s="11">
        <v>129.65639972621491</v>
      </c>
      <c r="I71" s="9">
        <v>24369</v>
      </c>
      <c r="J71" s="8">
        <v>8054.351813826146</v>
      </c>
      <c r="K71" s="7">
        <f t="shared" si="16"/>
        <v>19.28679880175633</v>
      </c>
      <c r="L71" s="7">
        <f t="shared" si="17"/>
        <v>92.45106382978723</v>
      </c>
      <c r="M71" s="7">
        <f t="shared" si="18"/>
        <v>2.978723404255319</v>
      </c>
      <c r="N71" s="7">
        <f t="shared" si="19"/>
        <v>31.037142857142857</v>
      </c>
    </row>
    <row r="72" spans="1:14" ht="15">
      <c r="A72" s="22">
        <v>2004</v>
      </c>
      <c r="B72" s="21"/>
      <c r="C72" s="20">
        <v>535</v>
      </c>
      <c r="D72" s="10">
        <v>535</v>
      </c>
      <c r="E72" s="10">
        <v>1699</v>
      </c>
      <c r="F72" s="10">
        <v>55755</v>
      </c>
      <c r="G72" s="10">
        <v>330404</v>
      </c>
      <c r="H72" s="11">
        <v>164.6488706365503</v>
      </c>
      <c r="I72" s="9">
        <v>26400</v>
      </c>
      <c r="J72" s="8">
        <v>8697.363449691991</v>
      </c>
      <c r="K72" s="7">
        <f t="shared" si="16"/>
        <v>20.265151515151516</v>
      </c>
      <c r="L72" s="7">
        <f t="shared" si="17"/>
        <v>104.21495327102804</v>
      </c>
      <c r="M72" s="7">
        <f t="shared" si="18"/>
        <v>3.175700934579439</v>
      </c>
      <c r="N72" s="7">
        <f t="shared" si="19"/>
        <v>32.81636256621542</v>
      </c>
    </row>
    <row r="73" spans="1:14" ht="15">
      <c r="A73" s="22">
        <v>2005</v>
      </c>
      <c r="B73" s="21"/>
      <c r="C73" s="20">
        <v>690</v>
      </c>
      <c r="D73" s="10">
        <v>690</v>
      </c>
      <c r="E73" s="10">
        <v>2021</v>
      </c>
      <c r="F73" s="10">
        <v>75536</v>
      </c>
      <c r="G73" s="10">
        <v>263059</v>
      </c>
      <c r="H73" s="11">
        <v>221.24572210814512</v>
      </c>
      <c r="I73" s="9">
        <v>43276</v>
      </c>
      <c r="J73" s="8">
        <v>15134.68309377139</v>
      </c>
      <c r="K73" s="7">
        <f t="shared" si="16"/>
        <v>15.944172289490712</v>
      </c>
      <c r="L73" s="7">
        <f t="shared" si="17"/>
        <v>109.47246376811594</v>
      </c>
      <c r="M73" s="7">
        <f t="shared" si="18"/>
        <v>2.928985507246377</v>
      </c>
      <c r="N73" s="7">
        <f t="shared" si="19"/>
        <v>37.37555665512123</v>
      </c>
    </row>
    <row r="74" spans="1:14" ht="15">
      <c r="A74" s="22">
        <v>2006</v>
      </c>
      <c r="B74" s="21"/>
      <c r="C74" s="20">
        <v>2652</v>
      </c>
      <c r="D74" s="10">
        <v>2652</v>
      </c>
      <c r="E74" s="10">
        <v>6138</v>
      </c>
      <c r="F74" s="10">
        <v>205985</v>
      </c>
      <c r="G74" s="10">
        <v>879802</v>
      </c>
      <c r="H74" s="11">
        <v>621.6646132785763</v>
      </c>
      <c r="I74" s="9">
        <v>120983</v>
      </c>
      <c r="J74" s="8">
        <v>34606.94045174538</v>
      </c>
      <c r="K74" s="7">
        <f t="shared" si="16"/>
        <v>21.92043510245241</v>
      </c>
      <c r="L74" s="7">
        <f t="shared" si="17"/>
        <v>77.67156862745098</v>
      </c>
      <c r="M74" s="7">
        <f t="shared" si="18"/>
        <v>2.31447963800905</v>
      </c>
      <c r="N74" s="7">
        <f t="shared" si="19"/>
        <v>33.55897686542848</v>
      </c>
    </row>
    <row r="75" spans="1:14" ht="15">
      <c r="A75" s="22">
        <v>2007</v>
      </c>
      <c r="B75" s="21"/>
      <c r="C75" s="20">
        <v>4654</v>
      </c>
      <c r="D75" s="10">
        <v>4654</v>
      </c>
      <c r="E75" s="10">
        <v>11663</v>
      </c>
      <c r="F75" s="10">
        <v>384661</v>
      </c>
      <c r="G75" s="10">
        <v>1809218</v>
      </c>
      <c r="H75" s="11">
        <v>1155.9452429842574</v>
      </c>
      <c r="I75" s="9">
        <v>181949</v>
      </c>
      <c r="J75" s="8">
        <v>58954.803559206026</v>
      </c>
      <c r="K75" s="7">
        <f t="shared" si="16"/>
        <v>25.578596200034074</v>
      </c>
      <c r="L75" s="7">
        <f t="shared" si="17"/>
        <v>82.65169746454663</v>
      </c>
      <c r="M75" s="7">
        <f t="shared" si="18"/>
        <v>2.506016330038676</v>
      </c>
      <c r="N75" s="7">
        <f t="shared" si="19"/>
        <v>32.981308411214954</v>
      </c>
    </row>
    <row r="76" spans="1:14" ht="15">
      <c r="A76" s="22">
        <v>2008</v>
      </c>
      <c r="B76" s="21"/>
      <c r="C76" s="20">
        <v>11940</v>
      </c>
      <c r="D76" s="10">
        <v>11940</v>
      </c>
      <c r="E76" s="10">
        <v>26982</v>
      </c>
      <c r="F76" s="10">
        <v>881669</v>
      </c>
      <c r="G76" s="10">
        <v>4279068</v>
      </c>
      <c r="H76" s="11">
        <v>2671.063655030801</v>
      </c>
      <c r="I76" s="9">
        <v>385226</v>
      </c>
      <c r="J76" s="8">
        <v>116210.88021902807</v>
      </c>
      <c r="K76" s="7">
        <f t="shared" si="16"/>
        <v>30.994792667161615</v>
      </c>
      <c r="L76" s="7">
        <f t="shared" si="17"/>
        <v>73.84162479061976</v>
      </c>
      <c r="M76" s="7">
        <f t="shared" si="18"/>
        <v>2.2597989949748745</v>
      </c>
      <c r="N76" s="7">
        <f t="shared" si="19"/>
        <v>32.67619153509747</v>
      </c>
    </row>
    <row r="77" spans="1:14" ht="15">
      <c r="A77" s="22">
        <v>2009</v>
      </c>
      <c r="B77" s="21"/>
      <c r="C77" s="20">
        <v>18875</v>
      </c>
      <c r="D77" s="10">
        <v>18875</v>
      </c>
      <c r="E77" s="10">
        <v>42270</v>
      </c>
      <c r="F77" s="10">
        <v>1376839</v>
      </c>
      <c r="G77" s="10">
        <v>6737043</v>
      </c>
      <c r="H77" s="11">
        <v>4178.6255989048595</v>
      </c>
      <c r="I77" s="9">
        <v>515979</v>
      </c>
      <c r="J77" s="8">
        <v>175758.87474332648</v>
      </c>
      <c r="K77" s="7">
        <f t="shared" si="16"/>
        <v>36.58094612377635</v>
      </c>
      <c r="L77" s="7">
        <f t="shared" si="17"/>
        <v>72.94511258278146</v>
      </c>
      <c r="M77" s="7">
        <f t="shared" si="18"/>
        <v>2.239470198675497</v>
      </c>
      <c r="N77" s="7">
        <f t="shared" si="19"/>
        <v>32.57248639697185</v>
      </c>
    </row>
    <row r="78" spans="1:14" ht="15">
      <c r="A78" s="22">
        <v>2010</v>
      </c>
      <c r="B78" s="21"/>
      <c r="C78" s="20">
        <v>19657</v>
      </c>
      <c r="D78" s="10">
        <v>19657</v>
      </c>
      <c r="E78" s="10">
        <v>41835</v>
      </c>
      <c r="F78" s="10">
        <v>1343955</v>
      </c>
      <c r="G78" s="10">
        <v>6428325</v>
      </c>
      <c r="H78" s="11">
        <v>4098.924024640657</v>
      </c>
      <c r="I78" s="9">
        <v>577696</v>
      </c>
      <c r="J78" s="8">
        <v>197738.6995208761</v>
      </c>
      <c r="K78" s="7">
        <f t="shared" si="16"/>
        <v>34.02654683432117</v>
      </c>
      <c r="L78" s="7">
        <f t="shared" si="17"/>
        <v>68.37030065625477</v>
      </c>
      <c r="M78" s="7">
        <f t="shared" si="18"/>
        <v>2.1282494785572568</v>
      </c>
      <c r="N78" s="7">
        <f t="shared" si="19"/>
        <v>32.12513445679455</v>
      </c>
    </row>
    <row r="79" spans="1:14" ht="15">
      <c r="A79" s="22">
        <v>2011</v>
      </c>
      <c r="B79" s="21"/>
      <c r="C79" s="20">
        <v>18783</v>
      </c>
      <c r="D79" s="10">
        <v>18783</v>
      </c>
      <c r="E79" s="10">
        <v>39253</v>
      </c>
      <c r="F79" s="10">
        <v>1253261</v>
      </c>
      <c r="G79" s="10">
        <v>5549589</v>
      </c>
      <c r="H79" s="11">
        <v>3828.722792607803</v>
      </c>
      <c r="I79" s="9">
        <v>661591</v>
      </c>
      <c r="J79" s="8">
        <v>235008.58863791922</v>
      </c>
      <c r="K79" s="7">
        <f t="shared" si="16"/>
        <v>28.39065223075888</v>
      </c>
      <c r="L79" s="7">
        <f t="shared" si="17"/>
        <v>66.7231539157749</v>
      </c>
      <c r="M79" s="7">
        <f t="shared" si="18"/>
        <v>2.0898152584784113</v>
      </c>
      <c r="N79" s="7">
        <f t="shared" si="19"/>
        <v>31.92777622092579</v>
      </c>
    </row>
    <row r="80" spans="1:14" ht="15">
      <c r="A80" s="22">
        <v>2012</v>
      </c>
      <c r="B80" s="21"/>
      <c r="C80" s="20">
        <v>21731</v>
      </c>
      <c r="D80" s="10">
        <v>21731</v>
      </c>
      <c r="E80" s="10">
        <v>44692</v>
      </c>
      <c r="F80" s="10">
        <v>1421934</v>
      </c>
      <c r="G80" s="10">
        <v>5516883</v>
      </c>
      <c r="H80" s="11">
        <v>4353.683778234086</v>
      </c>
      <c r="I80" s="9">
        <v>750066</v>
      </c>
      <c r="J80" s="8">
        <v>264943.79739904177</v>
      </c>
      <c r="K80" s="7">
        <f t="shared" si="16"/>
        <v>28.972117120360075</v>
      </c>
      <c r="L80" s="7">
        <f t="shared" si="17"/>
        <v>65.43343610510331</v>
      </c>
      <c r="M80" s="7">
        <f t="shared" si="18"/>
        <v>2.0566011688371453</v>
      </c>
      <c r="N80" s="7">
        <f t="shared" si="19"/>
        <v>31.81629821892061</v>
      </c>
    </row>
    <row r="81" spans="1:14" ht="15">
      <c r="A81" s="22">
        <v>2013</v>
      </c>
      <c r="B81" s="21"/>
      <c r="C81" s="20">
        <v>7725</v>
      </c>
      <c r="D81" s="10">
        <v>7725</v>
      </c>
      <c r="E81" s="10">
        <v>14514</v>
      </c>
      <c r="F81" s="10">
        <v>456655</v>
      </c>
      <c r="G81" s="10">
        <v>1612105</v>
      </c>
      <c r="H81" s="11">
        <v>1408.9171800136892</v>
      </c>
      <c r="I81" s="9">
        <v>454417</v>
      </c>
      <c r="J81" s="8">
        <v>105326.46406570842</v>
      </c>
      <c r="K81" s="7">
        <f t="shared" si="16"/>
        <v>16.99980414465128</v>
      </c>
      <c r="L81" s="7">
        <f t="shared" si="17"/>
        <v>59.11391585760518</v>
      </c>
      <c r="M81" s="7">
        <f t="shared" si="18"/>
        <v>1.8788349514563107</v>
      </c>
      <c r="N81" s="7">
        <f t="shared" si="19"/>
        <v>31.46307013917597</v>
      </c>
    </row>
    <row r="82" spans="1:14" ht="12">
      <c r="A82" s="25" t="s">
        <v>0</v>
      </c>
      <c r="B82" s="23"/>
      <c r="C82" s="24"/>
      <c r="D82" s="24"/>
      <c r="E82" s="24"/>
      <c r="F82" s="24"/>
      <c r="G82" s="24"/>
      <c r="H82" s="24"/>
      <c r="I82" s="24"/>
      <c r="J82" s="24"/>
      <c r="K82" s="24"/>
      <c r="L82" s="24"/>
      <c r="M82" s="24"/>
      <c r="N82" s="24"/>
    </row>
    <row r="83" spans="1:14" ht="15">
      <c r="A83" s="22">
        <v>2000</v>
      </c>
      <c r="B83" s="21"/>
      <c r="C83" s="20">
        <v>138</v>
      </c>
      <c r="D83" s="10">
        <v>138</v>
      </c>
      <c r="E83" s="10">
        <v>778</v>
      </c>
      <c r="F83" s="10">
        <v>25806</v>
      </c>
      <c r="G83" s="10">
        <v>95932</v>
      </c>
      <c r="H83" s="11">
        <v>86.30800821355236</v>
      </c>
      <c r="I83" s="9">
        <v>11249</v>
      </c>
      <c r="J83" s="8">
        <v>2728.6762491444215</v>
      </c>
      <c r="K83" s="7">
        <f aca="true" t="shared" si="20" ref="K83:K96">C83/I83*1000</f>
        <v>12.267757133967464</v>
      </c>
      <c r="L83" s="7">
        <f aca="true" t="shared" si="21" ref="L83:L96">F83/C83</f>
        <v>187</v>
      </c>
      <c r="M83" s="7">
        <f aca="true" t="shared" si="22" ref="M83:M96">E83/C83</f>
        <v>5.63768115942029</v>
      </c>
      <c r="N83" s="7">
        <f aca="true" t="shared" si="23" ref="N83:N96">F83/E83</f>
        <v>33.16966580976864</v>
      </c>
    </row>
    <row r="84" spans="1:14" ht="15">
      <c r="A84" s="22">
        <v>2001</v>
      </c>
      <c r="B84" s="21"/>
      <c r="C84" s="20">
        <v>269</v>
      </c>
      <c r="D84" s="10">
        <v>269</v>
      </c>
      <c r="E84" s="10">
        <v>1651</v>
      </c>
      <c r="F84" s="10">
        <v>52076</v>
      </c>
      <c r="G84" s="10">
        <v>216701</v>
      </c>
      <c r="H84" s="11">
        <v>176.38877481177275</v>
      </c>
      <c r="I84" s="9">
        <v>16390</v>
      </c>
      <c r="J84" s="8">
        <v>5399.266255989049</v>
      </c>
      <c r="K84" s="7">
        <f t="shared" si="20"/>
        <v>16.412446613788894</v>
      </c>
      <c r="L84" s="7">
        <f t="shared" si="21"/>
        <v>193.5910780669145</v>
      </c>
      <c r="M84" s="7">
        <f t="shared" si="22"/>
        <v>6.137546468401487</v>
      </c>
      <c r="N84" s="7">
        <f t="shared" si="23"/>
        <v>31.542095699576013</v>
      </c>
    </row>
    <row r="85" spans="1:14" ht="15">
      <c r="A85" s="22">
        <v>2002</v>
      </c>
      <c r="B85" s="21"/>
      <c r="C85" s="20">
        <v>374</v>
      </c>
      <c r="D85" s="10">
        <v>374</v>
      </c>
      <c r="E85" s="10">
        <v>2042</v>
      </c>
      <c r="F85" s="10">
        <v>64262</v>
      </c>
      <c r="G85" s="10">
        <v>281108</v>
      </c>
      <c r="H85" s="11">
        <v>222.29705681040383</v>
      </c>
      <c r="I85" s="9">
        <v>21048</v>
      </c>
      <c r="J85" s="8">
        <v>7054.173853524983</v>
      </c>
      <c r="K85" s="7">
        <f t="shared" si="20"/>
        <v>17.768909160015202</v>
      </c>
      <c r="L85" s="7">
        <f t="shared" si="21"/>
        <v>171.8235294117647</v>
      </c>
      <c r="M85" s="7">
        <f t="shared" si="22"/>
        <v>5.459893048128342</v>
      </c>
      <c r="N85" s="7">
        <f t="shared" si="23"/>
        <v>31.470127326150834</v>
      </c>
    </row>
    <row r="86" spans="1:14" ht="15">
      <c r="A86" s="22">
        <v>2003</v>
      </c>
      <c r="B86" s="21"/>
      <c r="C86" s="20">
        <v>470</v>
      </c>
      <c r="D86" s="10">
        <v>470</v>
      </c>
      <c r="E86" s="10">
        <v>2307</v>
      </c>
      <c r="F86" s="10">
        <v>73670</v>
      </c>
      <c r="G86" s="10">
        <v>322325</v>
      </c>
      <c r="H86" s="11">
        <v>257.0622861054073</v>
      </c>
      <c r="I86" s="9">
        <v>24369</v>
      </c>
      <c r="J86" s="8">
        <v>8054.351813826146</v>
      </c>
      <c r="K86" s="7">
        <f t="shared" si="20"/>
        <v>19.28679880175633</v>
      </c>
      <c r="L86" s="7">
        <f t="shared" si="21"/>
        <v>156.74468085106383</v>
      </c>
      <c r="M86" s="7">
        <f t="shared" si="22"/>
        <v>4.908510638297872</v>
      </c>
      <c r="N86" s="7">
        <f t="shared" si="23"/>
        <v>31.933246640658865</v>
      </c>
    </row>
    <row r="87" spans="1:14" ht="15">
      <c r="A87" s="22">
        <v>2004</v>
      </c>
      <c r="B87" s="21"/>
      <c r="C87" s="20">
        <v>535</v>
      </c>
      <c r="D87" s="10">
        <v>535</v>
      </c>
      <c r="E87" s="10">
        <v>2850</v>
      </c>
      <c r="F87" s="10">
        <v>92574</v>
      </c>
      <c r="G87" s="10">
        <v>500845</v>
      </c>
      <c r="H87" s="11">
        <v>314.403832991102</v>
      </c>
      <c r="I87" s="9">
        <v>26400</v>
      </c>
      <c r="J87" s="8">
        <v>8697.363449691991</v>
      </c>
      <c r="K87" s="7">
        <f t="shared" si="20"/>
        <v>20.265151515151516</v>
      </c>
      <c r="L87" s="7">
        <f t="shared" si="21"/>
        <v>173.0355140186916</v>
      </c>
      <c r="M87" s="7">
        <f t="shared" si="22"/>
        <v>5.327102803738318</v>
      </c>
      <c r="N87" s="7">
        <f t="shared" si="23"/>
        <v>32.4821052631579</v>
      </c>
    </row>
    <row r="88" spans="1:14" ht="15">
      <c r="A88" s="22">
        <v>2005</v>
      </c>
      <c r="B88" s="21"/>
      <c r="C88" s="20">
        <v>690</v>
      </c>
      <c r="D88" s="10">
        <v>690</v>
      </c>
      <c r="E88" s="10">
        <v>2947</v>
      </c>
      <c r="F88" s="10">
        <v>106796</v>
      </c>
      <c r="G88" s="10">
        <v>413146</v>
      </c>
      <c r="H88" s="11">
        <v>366.81998631074606</v>
      </c>
      <c r="I88" s="9">
        <v>43276</v>
      </c>
      <c r="J88" s="8">
        <v>15134.68309377139</v>
      </c>
      <c r="K88" s="7">
        <f t="shared" si="20"/>
        <v>15.944172289490712</v>
      </c>
      <c r="L88" s="7">
        <f t="shared" si="21"/>
        <v>154.7768115942029</v>
      </c>
      <c r="M88" s="7">
        <f t="shared" si="22"/>
        <v>4.271014492753623</v>
      </c>
      <c r="N88" s="7">
        <f t="shared" si="23"/>
        <v>36.23888700373261</v>
      </c>
    </row>
    <row r="89" spans="1:14" ht="15">
      <c r="A89" s="22">
        <v>2006</v>
      </c>
      <c r="B89" s="21"/>
      <c r="C89" s="20">
        <v>2652</v>
      </c>
      <c r="D89" s="10">
        <v>2652</v>
      </c>
      <c r="E89" s="10">
        <v>10723</v>
      </c>
      <c r="F89" s="10">
        <v>356898</v>
      </c>
      <c r="G89" s="10">
        <v>1684490</v>
      </c>
      <c r="H89" s="11">
        <v>1276.125941136208</v>
      </c>
      <c r="I89" s="9">
        <v>120983</v>
      </c>
      <c r="J89" s="8">
        <v>34606.94045174538</v>
      </c>
      <c r="K89" s="7">
        <f t="shared" si="20"/>
        <v>21.92043510245241</v>
      </c>
      <c r="L89" s="7">
        <f t="shared" si="21"/>
        <v>134.57692307692307</v>
      </c>
      <c r="M89" s="7">
        <f t="shared" si="22"/>
        <v>4.043363499245852</v>
      </c>
      <c r="N89" s="7">
        <f t="shared" si="23"/>
        <v>33.28340949361186</v>
      </c>
    </row>
    <row r="90" spans="1:14" ht="15">
      <c r="A90" s="22">
        <v>2007</v>
      </c>
      <c r="B90" s="21"/>
      <c r="C90" s="20">
        <v>4654</v>
      </c>
      <c r="D90" s="10">
        <v>4654</v>
      </c>
      <c r="E90" s="10">
        <v>19875</v>
      </c>
      <c r="F90" s="10">
        <v>645117</v>
      </c>
      <c r="G90" s="10">
        <v>3182401</v>
      </c>
      <c r="H90" s="11">
        <v>2306.5653661875426</v>
      </c>
      <c r="I90" s="9">
        <v>181949</v>
      </c>
      <c r="J90" s="8">
        <v>58954.803559206026</v>
      </c>
      <c r="K90" s="7">
        <f t="shared" si="20"/>
        <v>25.578596200034074</v>
      </c>
      <c r="L90" s="7">
        <f t="shared" si="21"/>
        <v>138.61559948431457</v>
      </c>
      <c r="M90" s="7">
        <f t="shared" si="22"/>
        <v>4.270519982810486</v>
      </c>
      <c r="N90" s="7">
        <f t="shared" si="23"/>
        <v>32.45871698113208</v>
      </c>
    </row>
    <row r="91" spans="1:14" ht="15">
      <c r="A91" s="22">
        <v>2008</v>
      </c>
      <c r="B91" s="21"/>
      <c r="C91" s="20">
        <v>11940</v>
      </c>
      <c r="D91" s="10">
        <v>11940</v>
      </c>
      <c r="E91" s="10">
        <v>45160</v>
      </c>
      <c r="F91" s="10">
        <v>1466529</v>
      </c>
      <c r="G91" s="10">
        <v>7421008</v>
      </c>
      <c r="H91" s="11">
        <v>5343.526351813826</v>
      </c>
      <c r="I91" s="9">
        <v>385226</v>
      </c>
      <c r="J91" s="8">
        <v>116210.88021902807</v>
      </c>
      <c r="K91" s="7">
        <f t="shared" si="20"/>
        <v>30.994792667161615</v>
      </c>
      <c r="L91" s="7">
        <f t="shared" si="21"/>
        <v>122.8248743718593</v>
      </c>
      <c r="M91" s="7">
        <f t="shared" si="22"/>
        <v>3.782244556113903</v>
      </c>
      <c r="N91" s="7">
        <f t="shared" si="23"/>
        <v>32.47406997342781</v>
      </c>
    </row>
    <row r="92" spans="1:14" ht="15">
      <c r="A92" s="22">
        <v>2009</v>
      </c>
      <c r="B92" s="21"/>
      <c r="C92" s="20">
        <v>18875</v>
      </c>
      <c r="D92" s="10">
        <v>18875</v>
      </c>
      <c r="E92" s="10">
        <v>69605</v>
      </c>
      <c r="F92" s="10">
        <v>2242377</v>
      </c>
      <c r="G92" s="10">
        <v>11379476</v>
      </c>
      <c r="H92" s="11">
        <v>8218.713210130049</v>
      </c>
      <c r="I92" s="9">
        <v>515979</v>
      </c>
      <c r="J92" s="8">
        <v>175758.87474332648</v>
      </c>
      <c r="K92" s="7">
        <f t="shared" si="20"/>
        <v>36.58094612377635</v>
      </c>
      <c r="L92" s="7">
        <f t="shared" si="21"/>
        <v>118.80143046357615</v>
      </c>
      <c r="M92" s="7">
        <f t="shared" si="22"/>
        <v>3.687682119205298</v>
      </c>
      <c r="N92" s="7">
        <f t="shared" si="23"/>
        <v>32.21574599525896</v>
      </c>
    </row>
    <row r="93" spans="1:14" ht="15">
      <c r="A93" s="22">
        <v>2010</v>
      </c>
      <c r="B93" s="21"/>
      <c r="C93" s="20">
        <v>19657</v>
      </c>
      <c r="D93" s="10">
        <v>19657</v>
      </c>
      <c r="E93" s="10">
        <v>68505</v>
      </c>
      <c r="F93" s="10">
        <v>2173498</v>
      </c>
      <c r="G93" s="10">
        <v>10680135</v>
      </c>
      <c r="H93" s="11">
        <v>8082.683093771389</v>
      </c>
      <c r="I93" s="9">
        <v>577696</v>
      </c>
      <c r="J93" s="8">
        <v>197738.6995208761</v>
      </c>
      <c r="K93" s="7">
        <f t="shared" si="20"/>
        <v>34.02654683432117</v>
      </c>
      <c r="L93" s="7">
        <f t="shared" si="21"/>
        <v>110.57119601159893</v>
      </c>
      <c r="M93" s="7">
        <f t="shared" si="22"/>
        <v>3.485018059724271</v>
      </c>
      <c r="N93" s="7">
        <f t="shared" si="23"/>
        <v>31.727581928326398</v>
      </c>
    </row>
    <row r="94" spans="1:14" ht="15">
      <c r="A94" s="22">
        <v>2011</v>
      </c>
      <c r="B94" s="21"/>
      <c r="C94" s="20">
        <v>18783</v>
      </c>
      <c r="D94" s="10">
        <v>18783</v>
      </c>
      <c r="E94" s="10">
        <v>64036</v>
      </c>
      <c r="F94" s="10">
        <v>2012570</v>
      </c>
      <c r="G94" s="10">
        <v>9034932</v>
      </c>
      <c r="H94" s="11">
        <v>7520.229979466119</v>
      </c>
      <c r="I94" s="9">
        <v>661591</v>
      </c>
      <c r="J94" s="8">
        <v>235008.58863791922</v>
      </c>
      <c r="K94" s="7">
        <f t="shared" si="20"/>
        <v>28.39065223075888</v>
      </c>
      <c r="L94" s="7">
        <f t="shared" si="21"/>
        <v>107.1484853324815</v>
      </c>
      <c r="M94" s="7">
        <f t="shared" si="22"/>
        <v>3.409253047968908</v>
      </c>
      <c r="N94" s="7">
        <f t="shared" si="23"/>
        <v>31.428727590730215</v>
      </c>
    </row>
    <row r="95" spans="1:14" ht="15">
      <c r="A95" s="22">
        <v>2012</v>
      </c>
      <c r="B95" s="21"/>
      <c r="C95" s="20">
        <v>21731</v>
      </c>
      <c r="D95" s="10">
        <v>21731</v>
      </c>
      <c r="E95" s="10">
        <v>70786</v>
      </c>
      <c r="F95" s="10">
        <v>2203101</v>
      </c>
      <c r="G95" s="10">
        <v>8577727</v>
      </c>
      <c r="H95" s="11">
        <v>8312.210814510609</v>
      </c>
      <c r="I95" s="9">
        <v>750066</v>
      </c>
      <c r="J95" s="8">
        <v>264943.79739904177</v>
      </c>
      <c r="K95" s="7">
        <f t="shared" si="20"/>
        <v>28.972117120360075</v>
      </c>
      <c r="L95" s="7">
        <f t="shared" si="21"/>
        <v>101.38056233031153</v>
      </c>
      <c r="M95" s="7">
        <f t="shared" si="22"/>
        <v>3.2573742579724816</v>
      </c>
      <c r="N95" s="7">
        <f t="shared" si="23"/>
        <v>31.123400107365864</v>
      </c>
    </row>
    <row r="96" spans="1:14" ht="15">
      <c r="A96" s="22">
        <v>2013</v>
      </c>
      <c r="B96" s="21"/>
      <c r="C96" s="20">
        <v>7725</v>
      </c>
      <c r="D96" s="10">
        <v>7725</v>
      </c>
      <c r="E96" s="10">
        <v>20692</v>
      </c>
      <c r="F96" s="10">
        <v>634372</v>
      </c>
      <c r="G96" s="10">
        <v>2250388</v>
      </c>
      <c r="H96" s="11">
        <v>2440.950034223135</v>
      </c>
      <c r="I96" s="9">
        <v>454417</v>
      </c>
      <c r="J96" s="8">
        <v>105326.46406570842</v>
      </c>
      <c r="K96" s="7">
        <f t="shared" si="20"/>
        <v>16.99980414465128</v>
      </c>
      <c r="L96" s="7">
        <f t="shared" si="21"/>
        <v>82.11935275080906</v>
      </c>
      <c r="M96" s="7">
        <f t="shared" si="22"/>
        <v>2.678576051779935</v>
      </c>
      <c r="N96" s="7">
        <f t="shared" si="23"/>
        <v>30.657838778271795</v>
      </c>
    </row>
    <row r="97" spans="1:14" ht="12">
      <c r="A97" s="13" t="s">
        <v>141</v>
      </c>
      <c r="B97" s="13"/>
      <c r="C97" s="13"/>
      <c r="D97" s="13"/>
      <c r="E97" s="13"/>
      <c r="F97" s="13"/>
      <c r="G97" s="13"/>
      <c r="H97" s="13"/>
      <c r="I97" s="13"/>
      <c r="J97" s="13"/>
      <c r="K97" s="13"/>
      <c r="L97" s="13"/>
      <c r="M97" s="13"/>
      <c r="N97" s="13"/>
    </row>
    <row r="98" spans="1:14" ht="15">
      <c r="A98" s="28" t="s">
        <v>1</v>
      </c>
      <c r="B98" s="27"/>
      <c r="C98" s="27"/>
      <c r="D98" s="27"/>
      <c r="E98" s="27"/>
      <c r="F98" s="27"/>
      <c r="G98" s="27"/>
      <c r="H98" s="27"/>
      <c r="I98" s="27"/>
      <c r="J98" s="27"/>
      <c r="K98" s="27"/>
      <c r="L98" s="27"/>
      <c r="M98" s="27"/>
      <c r="N98" s="26"/>
    </row>
    <row r="99" spans="1:14" ht="15">
      <c r="A99" s="22">
        <v>2000</v>
      </c>
      <c r="B99" s="21"/>
      <c r="C99" s="20">
        <v>48</v>
      </c>
      <c r="D99" s="10">
        <v>48</v>
      </c>
      <c r="E99" s="10">
        <v>111</v>
      </c>
      <c r="F99" s="10">
        <v>3259</v>
      </c>
      <c r="G99" s="10">
        <v>11035</v>
      </c>
      <c r="H99" s="11">
        <v>9.911019849418206</v>
      </c>
      <c r="I99" s="9">
        <v>560</v>
      </c>
      <c r="J99" s="8">
        <v>120.21629021218344</v>
      </c>
      <c r="K99" s="7">
        <f aca="true" t="shared" si="24" ref="K99:K112">C99/I99*1000</f>
        <v>85.71428571428571</v>
      </c>
      <c r="L99" s="7">
        <f aca="true" t="shared" si="25" ref="L99:L112">F99/C99</f>
        <v>67.89583333333333</v>
      </c>
      <c r="M99" s="7">
        <f aca="true" t="shared" si="26" ref="M99:M112">E99/C99</f>
        <v>2.3125</v>
      </c>
      <c r="N99" s="7">
        <f aca="true" t="shared" si="27" ref="N99:N112">F99/E99</f>
        <v>29.36036036036036</v>
      </c>
    </row>
    <row r="100" spans="1:14" ht="15">
      <c r="A100" s="22">
        <v>2001</v>
      </c>
      <c r="B100" s="21"/>
      <c r="C100" s="20">
        <v>133</v>
      </c>
      <c r="D100" s="10">
        <v>133</v>
      </c>
      <c r="E100" s="10">
        <v>636</v>
      </c>
      <c r="F100" s="10">
        <v>20027</v>
      </c>
      <c r="G100" s="10">
        <v>89793</v>
      </c>
      <c r="H100" s="11">
        <v>57.93018480492813</v>
      </c>
      <c r="I100" s="9">
        <v>919</v>
      </c>
      <c r="J100" s="8">
        <v>261.4428473648186</v>
      </c>
      <c r="K100" s="7">
        <f t="shared" si="24"/>
        <v>144.72252448313384</v>
      </c>
      <c r="L100" s="7">
        <f t="shared" si="25"/>
        <v>150.57894736842104</v>
      </c>
      <c r="M100" s="7">
        <f t="shared" si="26"/>
        <v>4.7819548872180455</v>
      </c>
      <c r="N100" s="7">
        <f t="shared" si="27"/>
        <v>31.488993710691823</v>
      </c>
    </row>
    <row r="101" spans="1:14" ht="15">
      <c r="A101" s="22">
        <v>2002</v>
      </c>
      <c r="B101" s="21"/>
      <c r="C101" s="20">
        <v>179</v>
      </c>
      <c r="D101" s="10">
        <v>179</v>
      </c>
      <c r="E101" s="10">
        <v>596</v>
      </c>
      <c r="F101" s="10">
        <v>18654</v>
      </c>
      <c r="G101" s="10">
        <v>83691</v>
      </c>
      <c r="H101" s="11">
        <v>55.134839151266256</v>
      </c>
      <c r="I101" s="9">
        <v>1250</v>
      </c>
      <c r="J101" s="8">
        <v>337.5468856947296</v>
      </c>
      <c r="K101" s="7">
        <f t="shared" si="24"/>
        <v>143.2</v>
      </c>
      <c r="L101" s="7">
        <f t="shared" si="25"/>
        <v>104.2122905027933</v>
      </c>
      <c r="M101" s="7">
        <f t="shared" si="26"/>
        <v>3.329608938547486</v>
      </c>
      <c r="N101" s="7">
        <f t="shared" si="27"/>
        <v>31.298657718120804</v>
      </c>
    </row>
    <row r="102" spans="1:14" ht="15">
      <c r="A102" s="22">
        <v>2003</v>
      </c>
      <c r="B102" s="21"/>
      <c r="C102" s="20">
        <v>209</v>
      </c>
      <c r="D102" s="10">
        <v>209</v>
      </c>
      <c r="E102" s="10">
        <v>721</v>
      </c>
      <c r="F102" s="10">
        <v>22890</v>
      </c>
      <c r="G102" s="10">
        <v>112795</v>
      </c>
      <c r="H102" s="11">
        <v>67.54277891854893</v>
      </c>
      <c r="I102" s="9">
        <v>1586</v>
      </c>
      <c r="J102" s="8">
        <v>430.34907597535937</v>
      </c>
      <c r="K102" s="7">
        <f t="shared" si="24"/>
        <v>131.7780580075662</v>
      </c>
      <c r="L102" s="7">
        <f t="shared" si="25"/>
        <v>109.52153110047847</v>
      </c>
      <c r="M102" s="7">
        <f t="shared" si="26"/>
        <v>3.449760765550239</v>
      </c>
      <c r="N102" s="7">
        <f t="shared" si="27"/>
        <v>31.74757281553398</v>
      </c>
    </row>
    <row r="103" spans="1:14" ht="15">
      <c r="A103" s="22">
        <v>2004</v>
      </c>
      <c r="B103" s="21"/>
      <c r="C103" s="20">
        <v>249</v>
      </c>
      <c r="D103" s="10">
        <v>249</v>
      </c>
      <c r="E103" s="10">
        <v>816</v>
      </c>
      <c r="F103" s="10">
        <v>26953</v>
      </c>
      <c r="G103" s="10">
        <v>175587</v>
      </c>
      <c r="H103" s="11">
        <v>79.72895277207392</v>
      </c>
      <c r="I103" s="9">
        <v>1861</v>
      </c>
      <c r="J103" s="8">
        <v>511.5920602327173</v>
      </c>
      <c r="K103" s="7">
        <f t="shared" si="24"/>
        <v>133.7990327780763</v>
      </c>
      <c r="L103" s="7">
        <f t="shared" si="25"/>
        <v>108.24497991967871</v>
      </c>
      <c r="M103" s="7">
        <f t="shared" si="26"/>
        <v>3.2771084337349397</v>
      </c>
      <c r="N103" s="7">
        <f t="shared" si="27"/>
        <v>33.03063725490196</v>
      </c>
    </row>
    <row r="104" spans="1:14" ht="15">
      <c r="A104" s="22">
        <v>2005</v>
      </c>
      <c r="B104" s="21"/>
      <c r="C104" s="20">
        <v>252</v>
      </c>
      <c r="D104" s="10">
        <v>252</v>
      </c>
      <c r="E104" s="10">
        <v>1080</v>
      </c>
      <c r="F104" s="10">
        <v>39961</v>
      </c>
      <c r="G104" s="10">
        <v>182723</v>
      </c>
      <c r="H104" s="11">
        <v>114.86379192334017</v>
      </c>
      <c r="I104" s="9">
        <v>2487</v>
      </c>
      <c r="J104" s="8">
        <v>703.2553045859</v>
      </c>
      <c r="K104" s="7">
        <f t="shared" si="24"/>
        <v>101.32689987937275</v>
      </c>
      <c r="L104" s="7">
        <f t="shared" si="25"/>
        <v>158.57539682539684</v>
      </c>
      <c r="M104" s="7">
        <f t="shared" si="26"/>
        <v>4.285714285714286</v>
      </c>
      <c r="N104" s="7">
        <f t="shared" si="27"/>
        <v>37.00092592592593</v>
      </c>
    </row>
    <row r="105" spans="1:14" ht="15">
      <c r="A105" s="22">
        <v>2006</v>
      </c>
      <c r="B105" s="21"/>
      <c r="C105" s="20">
        <v>1406</v>
      </c>
      <c r="D105" s="10">
        <v>1406</v>
      </c>
      <c r="E105" s="10">
        <v>4197</v>
      </c>
      <c r="F105" s="10">
        <v>142039</v>
      </c>
      <c r="G105" s="10">
        <v>704248</v>
      </c>
      <c r="H105" s="11">
        <v>421.0814510609172</v>
      </c>
      <c r="I105" s="9">
        <v>14504</v>
      </c>
      <c r="J105" s="8">
        <v>3418.7871321013004</v>
      </c>
      <c r="K105" s="7">
        <f t="shared" si="24"/>
        <v>96.93877551020408</v>
      </c>
      <c r="L105" s="7">
        <f t="shared" si="25"/>
        <v>101.02347083926031</v>
      </c>
      <c r="M105" s="7">
        <f t="shared" si="26"/>
        <v>2.985064011379801</v>
      </c>
      <c r="N105" s="7">
        <f t="shared" si="27"/>
        <v>33.842983083154635</v>
      </c>
    </row>
    <row r="106" spans="1:14" ht="15">
      <c r="A106" s="22">
        <v>2007</v>
      </c>
      <c r="B106" s="21"/>
      <c r="C106" s="20">
        <v>2871</v>
      </c>
      <c r="D106" s="10">
        <v>2871</v>
      </c>
      <c r="E106" s="10">
        <v>8127</v>
      </c>
      <c r="F106" s="10">
        <v>263184</v>
      </c>
      <c r="G106" s="10">
        <v>1323580</v>
      </c>
      <c r="H106" s="11">
        <v>784.041067761807</v>
      </c>
      <c r="I106" s="9">
        <v>25649</v>
      </c>
      <c r="J106" s="8">
        <v>7089.39356605065</v>
      </c>
      <c r="K106" s="7">
        <f t="shared" si="24"/>
        <v>111.93418846738665</v>
      </c>
      <c r="L106" s="7">
        <f t="shared" si="25"/>
        <v>91.66980146290491</v>
      </c>
      <c r="M106" s="7">
        <f t="shared" si="26"/>
        <v>2.830721003134796</v>
      </c>
      <c r="N106" s="7">
        <f t="shared" si="27"/>
        <v>32.38390550018457</v>
      </c>
    </row>
    <row r="107" spans="1:14" ht="15">
      <c r="A107" s="22">
        <v>2008</v>
      </c>
      <c r="B107" s="21"/>
      <c r="C107" s="20">
        <v>7808</v>
      </c>
      <c r="D107" s="10">
        <v>7808</v>
      </c>
      <c r="E107" s="10">
        <v>19642</v>
      </c>
      <c r="F107" s="10">
        <v>651566</v>
      </c>
      <c r="G107" s="10">
        <v>3427269</v>
      </c>
      <c r="H107" s="11">
        <v>1956.1889117043122</v>
      </c>
      <c r="I107" s="9">
        <v>65087</v>
      </c>
      <c r="J107" s="8">
        <v>16785.65366187543</v>
      </c>
      <c r="K107" s="7">
        <f t="shared" si="24"/>
        <v>119.96251171508904</v>
      </c>
      <c r="L107" s="7">
        <f t="shared" si="25"/>
        <v>83.44851434426229</v>
      </c>
      <c r="M107" s="7">
        <f t="shared" si="26"/>
        <v>2.515625</v>
      </c>
      <c r="N107" s="7">
        <f t="shared" si="27"/>
        <v>33.17208023622849</v>
      </c>
    </row>
    <row r="108" spans="1:14" ht="15">
      <c r="A108" s="22">
        <v>2009</v>
      </c>
      <c r="B108" s="21"/>
      <c r="C108" s="20">
        <v>12806</v>
      </c>
      <c r="D108" s="10">
        <v>12806</v>
      </c>
      <c r="E108" s="10">
        <v>31408</v>
      </c>
      <c r="F108" s="10">
        <v>1044012</v>
      </c>
      <c r="G108" s="10">
        <v>5545804</v>
      </c>
      <c r="H108" s="11">
        <v>3140.700889801506</v>
      </c>
      <c r="I108" s="9">
        <v>94499</v>
      </c>
      <c r="J108" s="8">
        <v>26655.099247091035</v>
      </c>
      <c r="K108" s="7">
        <f t="shared" si="24"/>
        <v>135.51466153080986</v>
      </c>
      <c r="L108" s="7">
        <f t="shared" si="25"/>
        <v>81.52522255192878</v>
      </c>
      <c r="M108" s="7">
        <f t="shared" si="26"/>
        <v>2.4526003435889425</v>
      </c>
      <c r="N108" s="7">
        <f t="shared" si="27"/>
        <v>33.240320937340805</v>
      </c>
    </row>
    <row r="109" spans="1:14" ht="15">
      <c r="A109" s="22">
        <v>2010</v>
      </c>
      <c r="B109" s="21"/>
      <c r="C109" s="20">
        <v>13768</v>
      </c>
      <c r="D109" s="10">
        <v>13768</v>
      </c>
      <c r="E109" s="10">
        <v>32018</v>
      </c>
      <c r="F109" s="10">
        <v>1062043</v>
      </c>
      <c r="G109" s="10">
        <v>5451011</v>
      </c>
      <c r="H109" s="11">
        <v>3205.4483230663927</v>
      </c>
      <c r="I109" s="9">
        <v>114230</v>
      </c>
      <c r="J109" s="8">
        <v>32389.60711841205</v>
      </c>
      <c r="K109" s="7">
        <f t="shared" si="24"/>
        <v>120.52875776941259</v>
      </c>
      <c r="L109" s="7">
        <f t="shared" si="25"/>
        <v>77.13850958744916</v>
      </c>
      <c r="M109" s="7">
        <f t="shared" si="26"/>
        <v>2.3255374782103426</v>
      </c>
      <c r="N109" s="7">
        <f t="shared" si="27"/>
        <v>33.17018552064464</v>
      </c>
    </row>
    <row r="110" spans="1:14" ht="15">
      <c r="A110" s="22">
        <v>2011</v>
      </c>
      <c r="B110" s="21"/>
      <c r="C110" s="20">
        <v>15522</v>
      </c>
      <c r="D110" s="10">
        <v>15522</v>
      </c>
      <c r="E110" s="10">
        <v>34833</v>
      </c>
      <c r="F110" s="10">
        <v>1136509</v>
      </c>
      <c r="G110" s="10">
        <v>5265625</v>
      </c>
      <c r="H110" s="11">
        <v>3439.8877481177274</v>
      </c>
      <c r="I110" s="9">
        <v>140700</v>
      </c>
      <c r="J110" s="8">
        <v>40921.57700205339</v>
      </c>
      <c r="K110" s="7">
        <f t="shared" si="24"/>
        <v>110.31982942430704</v>
      </c>
      <c r="L110" s="7">
        <f t="shared" si="25"/>
        <v>73.21923721169952</v>
      </c>
      <c r="M110" s="7">
        <f t="shared" si="26"/>
        <v>2.2441051410900656</v>
      </c>
      <c r="N110" s="7">
        <f t="shared" si="27"/>
        <v>32.62736485516608</v>
      </c>
    </row>
    <row r="111" spans="1:14" ht="15">
      <c r="A111" s="22">
        <v>2012</v>
      </c>
      <c r="B111" s="21"/>
      <c r="C111" s="20">
        <v>20501</v>
      </c>
      <c r="D111" s="10">
        <v>20501</v>
      </c>
      <c r="E111" s="10">
        <v>45517</v>
      </c>
      <c r="F111" s="10">
        <v>1462046</v>
      </c>
      <c r="G111" s="10">
        <v>5908016</v>
      </c>
      <c r="H111" s="11">
        <v>4438.7707049965775</v>
      </c>
      <c r="I111" s="9">
        <v>181781</v>
      </c>
      <c r="J111" s="8">
        <v>53732.79123887748</v>
      </c>
      <c r="K111" s="7">
        <f t="shared" si="24"/>
        <v>112.77856321617772</v>
      </c>
      <c r="L111" s="7">
        <f t="shared" si="25"/>
        <v>71.3158382517926</v>
      </c>
      <c r="M111" s="7">
        <f t="shared" si="26"/>
        <v>2.22023315935808</v>
      </c>
      <c r="N111" s="7">
        <f t="shared" si="27"/>
        <v>32.12087791374651</v>
      </c>
    </row>
    <row r="112" spans="1:14" ht="15">
      <c r="A112" s="22">
        <v>2013</v>
      </c>
      <c r="B112" s="21"/>
      <c r="C112" s="20">
        <v>8802</v>
      </c>
      <c r="D112" s="10">
        <v>8802</v>
      </c>
      <c r="E112" s="10">
        <v>17644</v>
      </c>
      <c r="F112" s="10">
        <v>558940</v>
      </c>
      <c r="G112" s="10">
        <v>2101517</v>
      </c>
      <c r="H112" s="11">
        <v>1709.2183436002738</v>
      </c>
      <c r="I112" s="9">
        <v>119377</v>
      </c>
      <c r="J112" s="8">
        <v>24416.81040383299</v>
      </c>
      <c r="K112" s="7">
        <f t="shared" si="24"/>
        <v>73.73279609975121</v>
      </c>
      <c r="L112" s="7">
        <f t="shared" si="25"/>
        <v>63.501476937059756</v>
      </c>
      <c r="M112" s="7">
        <f t="shared" si="26"/>
        <v>2.004544421722336</v>
      </c>
      <c r="N112" s="7">
        <f t="shared" si="27"/>
        <v>31.67875765132623</v>
      </c>
    </row>
    <row r="113" spans="1:14" ht="12">
      <c r="A113" s="25" t="s">
        <v>0</v>
      </c>
      <c r="B113" s="23"/>
      <c r="C113" s="24"/>
      <c r="D113" s="24"/>
      <c r="E113" s="24"/>
      <c r="F113" s="24"/>
      <c r="G113" s="24"/>
      <c r="H113" s="24"/>
      <c r="I113" s="24"/>
      <c r="J113" s="24"/>
      <c r="K113" s="24"/>
      <c r="L113" s="24"/>
      <c r="M113" s="24"/>
      <c r="N113" s="24"/>
    </row>
    <row r="114" spans="1:14" ht="15">
      <c r="A114" s="22">
        <v>2000</v>
      </c>
      <c r="B114" s="21"/>
      <c r="C114" s="20">
        <v>48</v>
      </c>
      <c r="D114" s="10">
        <v>48</v>
      </c>
      <c r="E114" s="10">
        <v>196</v>
      </c>
      <c r="F114" s="10">
        <v>6206</v>
      </c>
      <c r="G114" s="10">
        <v>26030</v>
      </c>
      <c r="H114" s="11">
        <v>22.206707734428473</v>
      </c>
      <c r="I114" s="9">
        <v>560</v>
      </c>
      <c r="J114" s="8">
        <v>120.21629021218344</v>
      </c>
      <c r="K114" s="7">
        <f aca="true" t="shared" si="28" ref="K114:K127">C114/I114*1000</f>
        <v>85.71428571428571</v>
      </c>
      <c r="L114" s="7">
        <f aca="true" t="shared" si="29" ref="L114:L127">F114/C114</f>
        <v>129.29166666666666</v>
      </c>
      <c r="M114" s="7">
        <f aca="true" t="shared" si="30" ref="M114:M127">E114/C114</f>
        <v>4.083333333333333</v>
      </c>
      <c r="N114" s="7">
        <f aca="true" t="shared" si="31" ref="N114:N127">F114/E114</f>
        <v>31.663265306122447</v>
      </c>
    </row>
    <row r="115" spans="1:14" ht="15">
      <c r="A115" s="22">
        <v>2001</v>
      </c>
      <c r="B115" s="21"/>
      <c r="C115" s="20">
        <v>133</v>
      </c>
      <c r="D115" s="10">
        <v>133</v>
      </c>
      <c r="E115" s="10">
        <v>1084</v>
      </c>
      <c r="F115" s="10">
        <v>34193</v>
      </c>
      <c r="G115" s="10">
        <v>180201</v>
      </c>
      <c r="H115" s="11">
        <v>109.47843942505133</v>
      </c>
      <c r="I115" s="9">
        <v>919</v>
      </c>
      <c r="J115" s="8">
        <v>261.4428473648186</v>
      </c>
      <c r="K115" s="7">
        <f t="shared" si="28"/>
        <v>144.72252448313384</v>
      </c>
      <c r="L115" s="7">
        <f t="shared" si="29"/>
        <v>257.09022556390977</v>
      </c>
      <c r="M115" s="7">
        <f t="shared" si="30"/>
        <v>8.150375939849624</v>
      </c>
      <c r="N115" s="7">
        <f t="shared" si="31"/>
        <v>31.543357933579337</v>
      </c>
    </row>
    <row r="116" spans="1:14" ht="15">
      <c r="A116" s="22">
        <v>2002</v>
      </c>
      <c r="B116" s="21"/>
      <c r="C116" s="20">
        <v>179</v>
      </c>
      <c r="D116" s="10">
        <v>179</v>
      </c>
      <c r="E116" s="10">
        <v>894</v>
      </c>
      <c r="F116" s="10">
        <v>28149</v>
      </c>
      <c r="G116" s="10">
        <v>127250</v>
      </c>
      <c r="H116" s="11">
        <v>96.82409308692677</v>
      </c>
      <c r="I116" s="9">
        <v>1250</v>
      </c>
      <c r="J116" s="8">
        <v>337.5468856947296</v>
      </c>
      <c r="K116" s="7">
        <f t="shared" si="28"/>
        <v>143.2</v>
      </c>
      <c r="L116" s="7">
        <f t="shared" si="29"/>
        <v>157.25698324022346</v>
      </c>
      <c r="M116" s="7">
        <f t="shared" si="30"/>
        <v>4.994413407821229</v>
      </c>
      <c r="N116" s="7">
        <f t="shared" si="31"/>
        <v>31.486577181208055</v>
      </c>
    </row>
    <row r="117" spans="1:14" ht="15">
      <c r="A117" s="22">
        <v>2003</v>
      </c>
      <c r="B117" s="21"/>
      <c r="C117" s="20">
        <v>209</v>
      </c>
      <c r="D117" s="10">
        <v>209</v>
      </c>
      <c r="E117" s="10">
        <v>1263</v>
      </c>
      <c r="F117" s="10">
        <v>42254</v>
      </c>
      <c r="G117" s="10">
        <v>212501</v>
      </c>
      <c r="H117" s="11">
        <v>142.19575633127994</v>
      </c>
      <c r="I117" s="9">
        <v>1586</v>
      </c>
      <c r="J117" s="8">
        <v>430.34907597535937</v>
      </c>
      <c r="K117" s="7">
        <f t="shared" si="28"/>
        <v>131.7780580075662</v>
      </c>
      <c r="L117" s="7">
        <f t="shared" si="29"/>
        <v>202.17224880382776</v>
      </c>
      <c r="M117" s="7">
        <f t="shared" si="30"/>
        <v>6.043062200956938</v>
      </c>
      <c r="N117" s="7">
        <f t="shared" si="31"/>
        <v>33.45526524148852</v>
      </c>
    </row>
    <row r="118" spans="1:14" ht="15">
      <c r="A118" s="22">
        <v>2004</v>
      </c>
      <c r="B118" s="21"/>
      <c r="C118" s="20">
        <v>249</v>
      </c>
      <c r="D118" s="10">
        <v>249</v>
      </c>
      <c r="E118" s="10">
        <v>1468</v>
      </c>
      <c r="F118" s="10">
        <v>48903</v>
      </c>
      <c r="G118" s="10">
        <v>310076</v>
      </c>
      <c r="H118" s="11">
        <v>165.07871321013005</v>
      </c>
      <c r="I118" s="9">
        <v>1861</v>
      </c>
      <c r="J118" s="8">
        <v>511.5920602327173</v>
      </c>
      <c r="K118" s="7">
        <f t="shared" si="28"/>
        <v>133.7990327780763</v>
      </c>
      <c r="L118" s="7">
        <f t="shared" si="29"/>
        <v>196.3975903614458</v>
      </c>
      <c r="M118" s="7">
        <f t="shared" si="30"/>
        <v>5.895582329317269</v>
      </c>
      <c r="N118" s="7">
        <f t="shared" si="31"/>
        <v>33.31267029972752</v>
      </c>
    </row>
    <row r="119" spans="1:14" ht="15">
      <c r="A119" s="22">
        <v>2005</v>
      </c>
      <c r="B119" s="21"/>
      <c r="C119" s="20">
        <v>252</v>
      </c>
      <c r="D119" s="10">
        <v>252</v>
      </c>
      <c r="E119" s="10">
        <v>1826</v>
      </c>
      <c r="F119" s="10">
        <v>66299</v>
      </c>
      <c r="G119" s="10">
        <v>315344</v>
      </c>
      <c r="H119" s="11">
        <v>210.57084188911705</v>
      </c>
      <c r="I119" s="9">
        <v>2487</v>
      </c>
      <c r="J119" s="8">
        <v>703.2553045859</v>
      </c>
      <c r="K119" s="7">
        <f t="shared" si="28"/>
        <v>101.32689987937275</v>
      </c>
      <c r="L119" s="7">
        <f t="shared" si="29"/>
        <v>263.0912698412698</v>
      </c>
      <c r="M119" s="7">
        <f t="shared" si="30"/>
        <v>7.246031746031746</v>
      </c>
      <c r="N119" s="7">
        <f t="shared" si="31"/>
        <v>36.308324205914566</v>
      </c>
    </row>
    <row r="120" spans="1:14" ht="15">
      <c r="A120" s="22">
        <v>2006</v>
      </c>
      <c r="B120" s="21"/>
      <c r="C120" s="20">
        <v>1406</v>
      </c>
      <c r="D120" s="10">
        <v>1406</v>
      </c>
      <c r="E120" s="10">
        <v>7287</v>
      </c>
      <c r="F120" s="10">
        <v>244496</v>
      </c>
      <c r="G120" s="10">
        <v>1296855</v>
      </c>
      <c r="H120" s="11">
        <v>838.9924709103354</v>
      </c>
      <c r="I120" s="9">
        <v>14504</v>
      </c>
      <c r="J120" s="8">
        <v>3418.7871321013004</v>
      </c>
      <c r="K120" s="7">
        <f t="shared" si="28"/>
        <v>96.93877551020408</v>
      </c>
      <c r="L120" s="7">
        <f t="shared" si="29"/>
        <v>173.89473684210526</v>
      </c>
      <c r="M120" s="7">
        <f t="shared" si="30"/>
        <v>5.182788051209104</v>
      </c>
      <c r="N120" s="7">
        <f t="shared" si="31"/>
        <v>33.552353506243996</v>
      </c>
    </row>
    <row r="121" spans="1:14" ht="15">
      <c r="A121" s="22">
        <v>2007</v>
      </c>
      <c r="B121" s="21"/>
      <c r="C121" s="20">
        <v>2871</v>
      </c>
      <c r="D121" s="10">
        <v>2871</v>
      </c>
      <c r="E121" s="10">
        <v>15551</v>
      </c>
      <c r="F121" s="10">
        <v>498323</v>
      </c>
      <c r="G121" s="10">
        <v>2651046</v>
      </c>
      <c r="H121" s="11">
        <v>1724.8186173853526</v>
      </c>
      <c r="I121" s="9">
        <v>25649</v>
      </c>
      <c r="J121" s="8">
        <v>7089.39356605065</v>
      </c>
      <c r="K121" s="7">
        <f t="shared" si="28"/>
        <v>111.93418846738665</v>
      </c>
      <c r="L121" s="7">
        <f t="shared" si="29"/>
        <v>173.57122953674678</v>
      </c>
      <c r="M121" s="7">
        <f t="shared" si="30"/>
        <v>5.416579588993382</v>
      </c>
      <c r="N121" s="7">
        <f t="shared" si="31"/>
        <v>32.044434441515016</v>
      </c>
    </row>
    <row r="122" spans="1:14" ht="15">
      <c r="A122" s="22">
        <v>2008</v>
      </c>
      <c r="B122" s="21"/>
      <c r="C122" s="20">
        <v>7808</v>
      </c>
      <c r="D122" s="10">
        <v>7808</v>
      </c>
      <c r="E122" s="10">
        <v>34426</v>
      </c>
      <c r="F122" s="10">
        <v>1124452</v>
      </c>
      <c r="G122" s="10">
        <v>6136988</v>
      </c>
      <c r="H122" s="11">
        <v>3980.394250513347</v>
      </c>
      <c r="I122" s="9">
        <v>65087</v>
      </c>
      <c r="J122" s="8">
        <v>16785.65366187543</v>
      </c>
      <c r="K122" s="7">
        <f t="shared" si="28"/>
        <v>119.96251171508904</v>
      </c>
      <c r="L122" s="7">
        <f t="shared" si="29"/>
        <v>144.01280737704917</v>
      </c>
      <c r="M122" s="7">
        <f t="shared" si="30"/>
        <v>4.40906762295082</v>
      </c>
      <c r="N122" s="7">
        <f t="shared" si="31"/>
        <v>32.66287108580724</v>
      </c>
    </row>
    <row r="123" spans="1:14" ht="15">
      <c r="A123" s="22">
        <v>2009</v>
      </c>
      <c r="B123" s="21"/>
      <c r="C123" s="20">
        <v>12806</v>
      </c>
      <c r="D123" s="10">
        <v>12806</v>
      </c>
      <c r="E123" s="10">
        <v>54393</v>
      </c>
      <c r="F123" s="10">
        <v>1766498</v>
      </c>
      <c r="G123" s="10">
        <v>9650634</v>
      </c>
      <c r="H123" s="11">
        <v>6316.7446954141</v>
      </c>
      <c r="I123" s="9">
        <v>94499</v>
      </c>
      <c r="J123" s="8">
        <v>26655.099247091035</v>
      </c>
      <c r="K123" s="7">
        <f t="shared" si="28"/>
        <v>135.51466153080986</v>
      </c>
      <c r="L123" s="7">
        <f t="shared" si="29"/>
        <v>137.94299547087303</v>
      </c>
      <c r="M123" s="7">
        <f t="shared" si="30"/>
        <v>4.247462127127909</v>
      </c>
      <c r="N123" s="7">
        <f t="shared" si="31"/>
        <v>32.476568676116415</v>
      </c>
    </row>
    <row r="124" spans="1:14" ht="15">
      <c r="A124" s="22">
        <v>2010</v>
      </c>
      <c r="B124" s="21"/>
      <c r="C124" s="20">
        <v>13768</v>
      </c>
      <c r="D124" s="10">
        <v>13768</v>
      </c>
      <c r="E124" s="10">
        <v>54534</v>
      </c>
      <c r="F124" s="10">
        <v>1771532</v>
      </c>
      <c r="G124" s="10">
        <v>9351910</v>
      </c>
      <c r="H124" s="11">
        <v>6384.837782340863</v>
      </c>
      <c r="I124" s="9">
        <v>114230</v>
      </c>
      <c r="J124" s="8">
        <v>32389.60711841205</v>
      </c>
      <c r="K124" s="7">
        <f t="shared" si="28"/>
        <v>120.52875776941259</v>
      </c>
      <c r="L124" s="7">
        <f t="shared" si="29"/>
        <v>128.67024985473563</v>
      </c>
      <c r="M124" s="7">
        <f t="shared" si="30"/>
        <v>3.960923881464265</v>
      </c>
      <c r="N124" s="7">
        <f t="shared" si="31"/>
        <v>32.48490849745113</v>
      </c>
    </row>
    <row r="125" spans="1:14" ht="15">
      <c r="A125" s="22">
        <v>2011</v>
      </c>
      <c r="B125" s="21"/>
      <c r="C125" s="20">
        <v>15522</v>
      </c>
      <c r="D125" s="10">
        <v>15522</v>
      </c>
      <c r="E125" s="10">
        <v>58210</v>
      </c>
      <c r="F125" s="10">
        <v>1859873</v>
      </c>
      <c r="G125" s="10">
        <v>8752822</v>
      </c>
      <c r="H125" s="11">
        <v>6776.1478439425055</v>
      </c>
      <c r="I125" s="9">
        <v>140700</v>
      </c>
      <c r="J125" s="8">
        <v>40921.57700205339</v>
      </c>
      <c r="K125" s="7">
        <f t="shared" si="28"/>
        <v>110.31982942430704</v>
      </c>
      <c r="L125" s="7">
        <f t="shared" si="29"/>
        <v>119.82173688957609</v>
      </c>
      <c r="M125" s="7">
        <f t="shared" si="30"/>
        <v>3.7501610617188508</v>
      </c>
      <c r="N125" s="7">
        <f t="shared" si="31"/>
        <v>31.95109087785604</v>
      </c>
    </row>
    <row r="126" spans="1:14" ht="15">
      <c r="A126" s="22">
        <v>2012</v>
      </c>
      <c r="B126" s="21"/>
      <c r="C126" s="20">
        <v>20501</v>
      </c>
      <c r="D126" s="10">
        <v>20501</v>
      </c>
      <c r="E126" s="10">
        <v>72995</v>
      </c>
      <c r="F126" s="10">
        <v>2288335</v>
      </c>
      <c r="G126" s="10">
        <v>9288821</v>
      </c>
      <c r="H126" s="11">
        <v>8426.866529774128</v>
      </c>
      <c r="I126" s="9">
        <v>181781</v>
      </c>
      <c r="J126" s="8">
        <v>53732.79123887748</v>
      </c>
      <c r="K126" s="7">
        <f t="shared" si="28"/>
        <v>112.77856321617772</v>
      </c>
      <c r="L126" s="7">
        <f t="shared" si="29"/>
        <v>111.6206526510902</v>
      </c>
      <c r="M126" s="7">
        <f t="shared" si="30"/>
        <v>3.560558021559924</v>
      </c>
      <c r="N126" s="7">
        <f t="shared" si="31"/>
        <v>31.349202000136994</v>
      </c>
    </row>
    <row r="127" spans="1:14" ht="15">
      <c r="A127" s="22">
        <v>2013</v>
      </c>
      <c r="B127" s="21"/>
      <c r="C127" s="20">
        <v>8802</v>
      </c>
      <c r="D127" s="10">
        <v>8802</v>
      </c>
      <c r="E127" s="10">
        <v>25769</v>
      </c>
      <c r="F127" s="10">
        <v>791784</v>
      </c>
      <c r="G127" s="10">
        <v>2980763</v>
      </c>
      <c r="H127" s="11">
        <v>2962.8117727583844</v>
      </c>
      <c r="I127" s="9">
        <v>119377</v>
      </c>
      <c r="J127" s="8">
        <v>24416.81040383299</v>
      </c>
      <c r="K127" s="7">
        <f t="shared" si="28"/>
        <v>73.73279609975121</v>
      </c>
      <c r="L127" s="7">
        <f t="shared" si="29"/>
        <v>89.95501022494888</v>
      </c>
      <c r="M127" s="7">
        <f t="shared" si="30"/>
        <v>2.9276300840718017</v>
      </c>
      <c r="N127" s="7">
        <f t="shared" si="31"/>
        <v>30.726221428848618</v>
      </c>
    </row>
    <row r="128" spans="1:14" ht="12">
      <c r="A128" s="13" t="s">
        <v>115</v>
      </c>
      <c r="B128" s="13"/>
      <c r="C128" s="13"/>
      <c r="D128" s="13"/>
      <c r="E128" s="13"/>
      <c r="F128" s="13"/>
      <c r="G128" s="13"/>
      <c r="H128" s="13"/>
      <c r="I128" s="13"/>
      <c r="J128" s="13"/>
      <c r="K128" s="13"/>
      <c r="L128" s="13"/>
      <c r="M128" s="13"/>
      <c r="N128" s="13"/>
    </row>
    <row r="129" spans="1:14" ht="15">
      <c r="A129" s="28" t="s">
        <v>1</v>
      </c>
      <c r="B129" s="27"/>
      <c r="C129" s="27"/>
      <c r="D129" s="27"/>
      <c r="E129" s="27"/>
      <c r="F129" s="27"/>
      <c r="G129" s="27"/>
      <c r="H129" s="27"/>
      <c r="I129" s="27"/>
      <c r="J129" s="27"/>
      <c r="K129" s="27"/>
      <c r="L129" s="27"/>
      <c r="M129" s="27"/>
      <c r="N129" s="26"/>
    </row>
    <row r="130" spans="1:14" ht="15">
      <c r="A130" s="22">
        <v>2000</v>
      </c>
      <c r="B130" s="21"/>
      <c r="C130" s="20">
        <v>31</v>
      </c>
      <c r="D130" s="10">
        <v>31</v>
      </c>
      <c r="E130" s="10">
        <v>89</v>
      </c>
      <c r="F130" s="10">
        <v>2714</v>
      </c>
      <c r="G130" s="10">
        <v>8827</v>
      </c>
      <c r="H130" s="11">
        <v>7.98631074606434</v>
      </c>
      <c r="I130" s="9">
        <v>292</v>
      </c>
      <c r="J130" s="8">
        <v>57.37713894592745</v>
      </c>
      <c r="K130" s="7">
        <f aca="true" t="shared" si="32" ref="K130:K143">C130/I130*1000</f>
        <v>106.16438356164383</v>
      </c>
      <c r="L130" s="7">
        <f aca="true" t="shared" si="33" ref="L130:L143">F130/C130</f>
        <v>87.54838709677419</v>
      </c>
      <c r="M130" s="7">
        <f aca="true" t="shared" si="34" ref="M130:M143">E130/C130</f>
        <v>2.870967741935484</v>
      </c>
      <c r="N130" s="7">
        <f aca="true" t="shared" si="35" ref="N130:N143">F130/E130</f>
        <v>30.49438202247191</v>
      </c>
    </row>
    <row r="131" spans="1:14" ht="15">
      <c r="A131" s="22">
        <v>2001</v>
      </c>
      <c r="B131" s="21"/>
      <c r="C131" s="20">
        <v>88</v>
      </c>
      <c r="D131" s="10">
        <v>88</v>
      </c>
      <c r="E131" s="10">
        <v>455</v>
      </c>
      <c r="F131" s="10">
        <v>14873</v>
      </c>
      <c r="G131" s="10">
        <v>63293</v>
      </c>
      <c r="H131" s="11">
        <v>42.91033538672142</v>
      </c>
      <c r="I131" s="9">
        <v>450</v>
      </c>
      <c r="J131" s="8">
        <v>97.16358658453115</v>
      </c>
      <c r="K131" s="7">
        <f t="shared" si="32"/>
        <v>195.55555555555557</v>
      </c>
      <c r="L131" s="7">
        <f t="shared" si="33"/>
        <v>169.01136363636363</v>
      </c>
      <c r="M131" s="7">
        <f t="shared" si="34"/>
        <v>5.170454545454546</v>
      </c>
      <c r="N131" s="7">
        <f t="shared" si="35"/>
        <v>32.68791208791209</v>
      </c>
    </row>
    <row r="132" spans="1:14" ht="15">
      <c r="A132" s="22">
        <v>2002</v>
      </c>
      <c r="B132" s="21"/>
      <c r="C132" s="20">
        <v>126</v>
      </c>
      <c r="D132" s="10">
        <v>126</v>
      </c>
      <c r="E132" s="10">
        <v>598</v>
      </c>
      <c r="F132" s="10">
        <v>20606</v>
      </c>
      <c r="G132" s="10">
        <v>97042</v>
      </c>
      <c r="H132" s="11">
        <v>59.35934291581109</v>
      </c>
      <c r="I132" s="9">
        <v>701</v>
      </c>
      <c r="J132" s="8">
        <v>157.10609171800138</v>
      </c>
      <c r="K132" s="7">
        <f t="shared" si="32"/>
        <v>179.7432239657632</v>
      </c>
      <c r="L132" s="7">
        <f t="shared" si="33"/>
        <v>163.53968253968253</v>
      </c>
      <c r="M132" s="7">
        <f t="shared" si="34"/>
        <v>4.746031746031746</v>
      </c>
      <c r="N132" s="7">
        <f t="shared" si="35"/>
        <v>34.458193979933114</v>
      </c>
    </row>
    <row r="133" spans="1:14" ht="15">
      <c r="A133" s="22">
        <v>2003</v>
      </c>
      <c r="B133" s="21"/>
      <c r="C133" s="20">
        <v>198</v>
      </c>
      <c r="D133" s="10">
        <v>198</v>
      </c>
      <c r="E133" s="10">
        <v>787</v>
      </c>
      <c r="F133" s="10">
        <v>26021</v>
      </c>
      <c r="G133" s="10">
        <v>117081</v>
      </c>
      <c r="H133" s="11">
        <v>75.94524298425736</v>
      </c>
      <c r="I133" s="9">
        <v>890</v>
      </c>
      <c r="J133" s="8">
        <v>186.83367556468173</v>
      </c>
      <c r="K133" s="7">
        <f t="shared" si="32"/>
        <v>222.47191011235955</v>
      </c>
      <c r="L133" s="7">
        <f t="shared" si="33"/>
        <v>131.41919191919192</v>
      </c>
      <c r="M133" s="7">
        <f t="shared" si="34"/>
        <v>3.974747474747475</v>
      </c>
      <c r="N133" s="7">
        <f t="shared" si="35"/>
        <v>33.063532401524775</v>
      </c>
    </row>
    <row r="134" spans="1:14" ht="15">
      <c r="A134" s="22">
        <v>2004</v>
      </c>
      <c r="B134" s="21"/>
      <c r="C134" s="20">
        <v>216</v>
      </c>
      <c r="D134" s="10">
        <v>216</v>
      </c>
      <c r="E134" s="10">
        <v>900</v>
      </c>
      <c r="F134" s="10">
        <v>28995</v>
      </c>
      <c r="G134" s="10">
        <v>135849</v>
      </c>
      <c r="H134" s="11">
        <v>84.88158795345653</v>
      </c>
      <c r="I134" s="9">
        <v>1103</v>
      </c>
      <c r="J134" s="8">
        <v>225.9876796714579</v>
      </c>
      <c r="K134" s="7">
        <f t="shared" si="32"/>
        <v>195.8295557570263</v>
      </c>
      <c r="L134" s="7">
        <f t="shared" si="33"/>
        <v>134.23611111111111</v>
      </c>
      <c r="M134" s="7">
        <f t="shared" si="34"/>
        <v>4.166666666666667</v>
      </c>
      <c r="N134" s="7">
        <f t="shared" si="35"/>
        <v>32.21666666666667</v>
      </c>
    </row>
    <row r="135" spans="1:14" ht="15">
      <c r="A135" s="22">
        <v>2005</v>
      </c>
      <c r="B135" s="21"/>
      <c r="C135" s="20">
        <v>248</v>
      </c>
      <c r="D135" s="10">
        <v>248</v>
      </c>
      <c r="E135" s="10">
        <v>953</v>
      </c>
      <c r="F135" s="10">
        <v>35763</v>
      </c>
      <c r="G135" s="10">
        <v>134046</v>
      </c>
      <c r="H135" s="11">
        <v>103.10746064339493</v>
      </c>
      <c r="I135" s="9">
        <v>1717</v>
      </c>
      <c r="J135" s="8">
        <v>405.3196440793977</v>
      </c>
      <c r="K135" s="7">
        <f t="shared" si="32"/>
        <v>144.4379732090856</v>
      </c>
      <c r="L135" s="7">
        <f t="shared" si="33"/>
        <v>144.20564516129033</v>
      </c>
      <c r="M135" s="7">
        <f t="shared" si="34"/>
        <v>3.842741935483871</v>
      </c>
      <c r="N135" s="7">
        <f t="shared" si="35"/>
        <v>37.52675760755509</v>
      </c>
    </row>
    <row r="136" spans="1:14" ht="15">
      <c r="A136" s="22">
        <v>2006</v>
      </c>
      <c r="B136" s="21"/>
      <c r="C136" s="20">
        <v>1241</v>
      </c>
      <c r="D136" s="10">
        <v>1241</v>
      </c>
      <c r="E136" s="10">
        <v>4006</v>
      </c>
      <c r="F136" s="10">
        <v>136453</v>
      </c>
      <c r="G136" s="10">
        <v>663806</v>
      </c>
      <c r="H136" s="11">
        <v>401.34154688569475</v>
      </c>
      <c r="I136" s="9">
        <v>6863</v>
      </c>
      <c r="J136" s="8">
        <v>1341.4976043805614</v>
      </c>
      <c r="K136" s="7">
        <f t="shared" si="32"/>
        <v>180.82471222497452</v>
      </c>
      <c r="L136" s="7">
        <f t="shared" si="33"/>
        <v>109.95406929895246</v>
      </c>
      <c r="M136" s="7">
        <f t="shared" si="34"/>
        <v>3.2280419016921837</v>
      </c>
      <c r="N136" s="7">
        <f t="shared" si="35"/>
        <v>34.06215676485272</v>
      </c>
    </row>
    <row r="137" spans="1:14" ht="15">
      <c r="A137" s="22">
        <v>2007</v>
      </c>
      <c r="B137" s="21"/>
      <c r="C137" s="20">
        <v>2550</v>
      </c>
      <c r="D137" s="10">
        <v>2550</v>
      </c>
      <c r="E137" s="10">
        <v>7875</v>
      </c>
      <c r="F137" s="10">
        <v>254707</v>
      </c>
      <c r="G137" s="10">
        <v>1255808</v>
      </c>
      <c r="H137" s="11">
        <v>755.0746064339494</v>
      </c>
      <c r="I137" s="9">
        <v>12010</v>
      </c>
      <c r="J137" s="8">
        <v>2533.902806297057</v>
      </c>
      <c r="K137" s="7">
        <f t="shared" si="32"/>
        <v>212.32306411323898</v>
      </c>
      <c r="L137" s="7">
        <f t="shared" si="33"/>
        <v>99.88509803921569</v>
      </c>
      <c r="M137" s="7">
        <f t="shared" si="34"/>
        <v>3.088235294117647</v>
      </c>
      <c r="N137" s="7">
        <f t="shared" si="35"/>
        <v>32.34374603174603</v>
      </c>
    </row>
    <row r="138" spans="1:14" ht="15">
      <c r="A138" s="22">
        <v>2008</v>
      </c>
      <c r="B138" s="21"/>
      <c r="C138" s="20">
        <v>7444</v>
      </c>
      <c r="D138" s="10">
        <v>7444</v>
      </c>
      <c r="E138" s="10">
        <v>19261</v>
      </c>
      <c r="F138" s="10">
        <v>635565</v>
      </c>
      <c r="G138" s="10">
        <v>3280915</v>
      </c>
      <c r="H138" s="11">
        <v>1905.596167008898</v>
      </c>
      <c r="I138" s="9">
        <v>31979</v>
      </c>
      <c r="J138" s="8">
        <v>6324.470910335387</v>
      </c>
      <c r="K138" s="7">
        <f t="shared" si="32"/>
        <v>232.77776040526595</v>
      </c>
      <c r="L138" s="7">
        <f t="shared" si="33"/>
        <v>85.37950026867276</v>
      </c>
      <c r="M138" s="7">
        <f t="shared" si="34"/>
        <v>2.5874529822675982</v>
      </c>
      <c r="N138" s="7">
        <f t="shared" si="35"/>
        <v>32.997507917553605</v>
      </c>
    </row>
    <row r="139" spans="1:14" ht="15">
      <c r="A139" s="22">
        <v>2009</v>
      </c>
      <c r="B139" s="21"/>
      <c r="C139" s="20">
        <v>12685</v>
      </c>
      <c r="D139" s="10">
        <v>12685</v>
      </c>
      <c r="E139" s="10">
        <v>32635</v>
      </c>
      <c r="F139" s="10">
        <v>1061173</v>
      </c>
      <c r="G139" s="10">
        <v>5502836</v>
      </c>
      <c r="H139" s="11">
        <v>3186.2642026009585</v>
      </c>
      <c r="I139" s="9">
        <v>50940</v>
      </c>
      <c r="J139" s="8">
        <v>10698.866529774128</v>
      </c>
      <c r="K139" s="7">
        <f t="shared" si="32"/>
        <v>249.01845308205733</v>
      </c>
      <c r="L139" s="7">
        <f t="shared" si="33"/>
        <v>83.65573512022074</v>
      </c>
      <c r="M139" s="7">
        <f t="shared" si="34"/>
        <v>2.5727236893969256</v>
      </c>
      <c r="N139" s="7">
        <f t="shared" si="35"/>
        <v>32.51640876359736</v>
      </c>
    </row>
    <row r="140" spans="1:14" ht="15">
      <c r="A140" s="22">
        <v>2010</v>
      </c>
      <c r="B140" s="21"/>
      <c r="C140" s="20">
        <v>14087</v>
      </c>
      <c r="D140" s="10">
        <v>14087</v>
      </c>
      <c r="E140" s="10">
        <v>35082</v>
      </c>
      <c r="F140" s="10">
        <v>1129032</v>
      </c>
      <c r="G140" s="10">
        <v>5630211</v>
      </c>
      <c r="H140" s="11">
        <v>3401.889117043121</v>
      </c>
      <c r="I140" s="9">
        <v>63071</v>
      </c>
      <c r="J140" s="8">
        <v>13212.533880903491</v>
      </c>
      <c r="K140" s="7">
        <f t="shared" si="32"/>
        <v>223.35146105183048</v>
      </c>
      <c r="L140" s="7">
        <f t="shared" si="33"/>
        <v>80.14708596578406</v>
      </c>
      <c r="M140" s="7">
        <f t="shared" si="34"/>
        <v>2.4903812025271526</v>
      </c>
      <c r="N140" s="7">
        <f t="shared" si="35"/>
        <v>32.18265777321704</v>
      </c>
    </row>
    <row r="141" spans="1:14" ht="15">
      <c r="A141" s="22">
        <v>2011</v>
      </c>
      <c r="B141" s="21"/>
      <c r="C141" s="20">
        <v>15113</v>
      </c>
      <c r="D141" s="10">
        <v>15113</v>
      </c>
      <c r="E141" s="10">
        <v>35497</v>
      </c>
      <c r="F141" s="10">
        <v>1137861</v>
      </c>
      <c r="G141" s="10">
        <v>5167730</v>
      </c>
      <c r="H141" s="11">
        <v>3436.37234770705</v>
      </c>
      <c r="I141" s="9">
        <v>77284</v>
      </c>
      <c r="J141" s="8">
        <v>16681.196440793978</v>
      </c>
      <c r="K141" s="7">
        <f t="shared" si="32"/>
        <v>195.55147249107188</v>
      </c>
      <c r="L141" s="7">
        <f t="shared" si="33"/>
        <v>75.2902137232846</v>
      </c>
      <c r="M141" s="7">
        <f t="shared" si="34"/>
        <v>2.348772579898101</v>
      </c>
      <c r="N141" s="7">
        <f t="shared" si="35"/>
        <v>32.05513141955658</v>
      </c>
    </row>
    <row r="142" spans="1:14" ht="15">
      <c r="A142" s="22">
        <v>2012</v>
      </c>
      <c r="B142" s="21"/>
      <c r="C142" s="20">
        <v>19830</v>
      </c>
      <c r="D142" s="10">
        <v>19830</v>
      </c>
      <c r="E142" s="10">
        <v>46006</v>
      </c>
      <c r="F142" s="10">
        <v>1454764</v>
      </c>
      <c r="G142" s="10">
        <v>5790298</v>
      </c>
      <c r="H142" s="11">
        <v>4408.273785078713</v>
      </c>
      <c r="I142" s="9">
        <v>105065</v>
      </c>
      <c r="J142" s="8">
        <v>23967.613963039013</v>
      </c>
      <c r="K142" s="7">
        <f t="shared" si="32"/>
        <v>188.7403036215676</v>
      </c>
      <c r="L142" s="7">
        <f t="shared" si="33"/>
        <v>73.36177508825013</v>
      </c>
      <c r="M142" s="7">
        <f t="shared" si="34"/>
        <v>2.320020171457388</v>
      </c>
      <c r="N142" s="7">
        <f t="shared" si="35"/>
        <v>31.62117984610703</v>
      </c>
    </row>
    <row r="143" spans="1:14" ht="15">
      <c r="A143" s="22">
        <v>2013</v>
      </c>
      <c r="B143" s="21"/>
      <c r="C143" s="20">
        <v>7877</v>
      </c>
      <c r="D143" s="10">
        <v>7877</v>
      </c>
      <c r="E143" s="10">
        <v>16517</v>
      </c>
      <c r="F143" s="10">
        <v>514119</v>
      </c>
      <c r="G143" s="10">
        <v>1890941</v>
      </c>
      <c r="H143" s="11">
        <v>1567.6960985626283</v>
      </c>
      <c r="I143" s="9">
        <v>62454</v>
      </c>
      <c r="J143" s="8">
        <v>10593.941136208077</v>
      </c>
      <c r="K143" s="7">
        <f t="shared" si="32"/>
        <v>126.12482787331474</v>
      </c>
      <c r="L143" s="7">
        <f t="shared" si="33"/>
        <v>65.26837628538784</v>
      </c>
      <c r="M143" s="7">
        <f t="shared" si="34"/>
        <v>2.0968642884346833</v>
      </c>
      <c r="N143" s="7">
        <f t="shared" si="35"/>
        <v>31.126657383302053</v>
      </c>
    </row>
    <row r="144" spans="1:14" ht="12">
      <c r="A144" s="25" t="s">
        <v>0</v>
      </c>
      <c r="B144" s="23"/>
      <c r="C144" s="24"/>
      <c r="D144" s="24"/>
      <c r="E144" s="24"/>
      <c r="F144" s="24"/>
      <c r="G144" s="24"/>
      <c r="H144" s="24"/>
      <c r="I144" s="24"/>
      <c r="J144" s="24"/>
      <c r="K144" s="24"/>
      <c r="L144" s="24"/>
      <c r="M144" s="24"/>
      <c r="N144" s="24"/>
    </row>
    <row r="145" spans="1:14" ht="15">
      <c r="A145" s="22">
        <v>2000</v>
      </c>
      <c r="B145" s="21"/>
      <c r="C145" s="20">
        <v>31</v>
      </c>
      <c r="D145" s="10">
        <v>31</v>
      </c>
      <c r="E145" s="10">
        <v>148</v>
      </c>
      <c r="F145" s="10">
        <v>4729</v>
      </c>
      <c r="G145" s="10">
        <v>17295</v>
      </c>
      <c r="H145" s="11">
        <v>15.94798083504449</v>
      </c>
      <c r="I145" s="9">
        <v>292</v>
      </c>
      <c r="J145" s="8">
        <v>57.37713894592745</v>
      </c>
      <c r="K145" s="7">
        <f aca="true" t="shared" si="36" ref="K145:K158">C145/I145*1000</f>
        <v>106.16438356164383</v>
      </c>
      <c r="L145" s="7">
        <f aca="true" t="shared" si="37" ref="L145:L158">F145/C145</f>
        <v>152.5483870967742</v>
      </c>
      <c r="M145" s="7">
        <f aca="true" t="shared" si="38" ref="M145:M158">E145/C145</f>
        <v>4.774193548387097</v>
      </c>
      <c r="N145" s="7">
        <f aca="true" t="shared" si="39" ref="N145:N158">F145/E145</f>
        <v>31.9527027027027</v>
      </c>
    </row>
    <row r="146" spans="1:14" ht="15">
      <c r="A146" s="22">
        <v>2001</v>
      </c>
      <c r="B146" s="21"/>
      <c r="C146" s="20">
        <v>88</v>
      </c>
      <c r="D146" s="10">
        <v>88</v>
      </c>
      <c r="E146" s="10">
        <v>852</v>
      </c>
      <c r="F146" s="10">
        <v>26665</v>
      </c>
      <c r="G146" s="10">
        <v>128563</v>
      </c>
      <c r="H146" s="11">
        <v>84.91444216290212</v>
      </c>
      <c r="I146" s="9">
        <v>450</v>
      </c>
      <c r="J146" s="8">
        <v>97.16358658453115</v>
      </c>
      <c r="K146" s="7">
        <f t="shared" si="36"/>
        <v>195.55555555555557</v>
      </c>
      <c r="L146" s="7">
        <f t="shared" si="37"/>
        <v>303.0113636363636</v>
      </c>
      <c r="M146" s="7">
        <f t="shared" si="38"/>
        <v>9.681818181818182</v>
      </c>
      <c r="N146" s="7">
        <f t="shared" si="39"/>
        <v>31.296948356807512</v>
      </c>
    </row>
    <row r="147" spans="1:14" ht="15">
      <c r="A147" s="22">
        <v>2002</v>
      </c>
      <c r="B147" s="21"/>
      <c r="C147" s="20">
        <v>126</v>
      </c>
      <c r="D147" s="10">
        <v>126</v>
      </c>
      <c r="E147" s="10">
        <v>837</v>
      </c>
      <c r="F147" s="10">
        <v>27659</v>
      </c>
      <c r="G147" s="10">
        <v>133815</v>
      </c>
      <c r="H147" s="11">
        <v>89.67556468172485</v>
      </c>
      <c r="I147" s="9">
        <v>701</v>
      </c>
      <c r="J147" s="8">
        <v>157.10609171800138</v>
      </c>
      <c r="K147" s="7">
        <f t="shared" si="36"/>
        <v>179.7432239657632</v>
      </c>
      <c r="L147" s="7">
        <f t="shared" si="37"/>
        <v>219.515873015873</v>
      </c>
      <c r="M147" s="7">
        <f t="shared" si="38"/>
        <v>6.642857142857143</v>
      </c>
      <c r="N147" s="7">
        <f t="shared" si="39"/>
        <v>33.04540023894862</v>
      </c>
    </row>
    <row r="148" spans="1:14" ht="15">
      <c r="A148" s="22">
        <v>2003</v>
      </c>
      <c r="B148" s="21"/>
      <c r="C148" s="20">
        <v>198</v>
      </c>
      <c r="D148" s="10">
        <v>198</v>
      </c>
      <c r="E148" s="10">
        <v>1317</v>
      </c>
      <c r="F148" s="10">
        <v>43277</v>
      </c>
      <c r="G148" s="10">
        <v>222108</v>
      </c>
      <c r="H148" s="11">
        <v>145.0841889117043</v>
      </c>
      <c r="I148" s="9">
        <v>890</v>
      </c>
      <c r="J148" s="8">
        <v>186.83367556468173</v>
      </c>
      <c r="K148" s="7">
        <f t="shared" si="36"/>
        <v>222.47191011235955</v>
      </c>
      <c r="L148" s="7">
        <f t="shared" si="37"/>
        <v>218.57070707070707</v>
      </c>
      <c r="M148" s="7">
        <f t="shared" si="38"/>
        <v>6.651515151515151</v>
      </c>
      <c r="N148" s="7">
        <f t="shared" si="39"/>
        <v>32.86028853454822</v>
      </c>
    </row>
    <row r="149" spans="1:14" ht="15">
      <c r="A149" s="22">
        <v>2004</v>
      </c>
      <c r="B149" s="21"/>
      <c r="C149" s="20">
        <v>216</v>
      </c>
      <c r="D149" s="10">
        <v>216</v>
      </c>
      <c r="E149" s="10">
        <v>1701</v>
      </c>
      <c r="F149" s="10">
        <v>56141</v>
      </c>
      <c r="G149" s="10">
        <v>329201</v>
      </c>
      <c r="H149" s="11">
        <v>183.25256673511294</v>
      </c>
      <c r="I149" s="9">
        <v>1103</v>
      </c>
      <c r="J149" s="8">
        <v>225.9876796714579</v>
      </c>
      <c r="K149" s="7">
        <f t="shared" si="36"/>
        <v>195.8295557570263</v>
      </c>
      <c r="L149" s="7">
        <f t="shared" si="37"/>
        <v>259.912037037037</v>
      </c>
      <c r="M149" s="7">
        <f t="shared" si="38"/>
        <v>7.875</v>
      </c>
      <c r="N149" s="7">
        <f t="shared" si="39"/>
        <v>33.00470311581423</v>
      </c>
    </row>
    <row r="150" spans="1:14" ht="15">
      <c r="A150" s="22">
        <v>2005</v>
      </c>
      <c r="B150" s="21"/>
      <c r="C150" s="20">
        <v>248</v>
      </c>
      <c r="D150" s="10">
        <v>248</v>
      </c>
      <c r="E150" s="10">
        <v>1629</v>
      </c>
      <c r="F150" s="10">
        <v>60878</v>
      </c>
      <c r="G150" s="10">
        <v>247682</v>
      </c>
      <c r="H150" s="11">
        <v>194.03696098562628</v>
      </c>
      <c r="I150" s="9">
        <v>1717</v>
      </c>
      <c r="J150" s="8">
        <v>405.3196440793977</v>
      </c>
      <c r="K150" s="7">
        <f t="shared" si="36"/>
        <v>144.4379732090856</v>
      </c>
      <c r="L150" s="7">
        <f t="shared" si="37"/>
        <v>245.4758064516129</v>
      </c>
      <c r="M150" s="7">
        <f t="shared" si="38"/>
        <v>6.568548387096774</v>
      </c>
      <c r="N150" s="7">
        <f t="shared" si="39"/>
        <v>37.371393492940456</v>
      </c>
    </row>
    <row r="151" spans="1:14" ht="15">
      <c r="A151" s="22">
        <v>2006</v>
      </c>
      <c r="B151" s="21"/>
      <c r="C151" s="20">
        <v>1241</v>
      </c>
      <c r="D151" s="10">
        <v>1241</v>
      </c>
      <c r="E151" s="10">
        <v>7010</v>
      </c>
      <c r="F151" s="10">
        <v>236507</v>
      </c>
      <c r="G151" s="10">
        <v>1228025</v>
      </c>
      <c r="H151" s="11">
        <v>797.6919917864476</v>
      </c>
      <c r="I151" s="9">
        <v>6863</v>
      </c>
      <c r="J151" s="8">
        <v>1341.4976043805614</v>
      </c>
      <c r="K151" s="7">
        <f t="shared" si="36"/>
        <v>180.82471222497452</v>
      </c>
      <c r="L151" s="7">
        <f t="shared" si="37"/>
        <v>190.57775987107172</v>
      </c>
      <c r="M151" s="7">
        <f t="shared" si="38"/>
        <v>5.64867042707494</v>
      </c>
      <c r="N151" s="7">
        <f t="shared" si="39"/>
        <v>33.73851640513552</v>
      </c>
    </row>
    <row r="152" spans="1:14" ht="15">
      <c r="A152" s="22">
        <v>2007</v>
      </c>
      <c r="B152" s="21"/>
      <c r="C152" s="20">
        <v>2550</v>
      </c>
      <c r="D152" s="10">
        <v>2550</v>
      </c>
      <c r="E152" s="10">
        <v>14608</v>
      </c>
      <c r="F152" s="10">
        <v>473078</v>
      </c>
      <c r="G152" s="10">
        <v>2457659</v>
      </c>
      <c r="H152" s="11">
        <v>1622.1848049281314</v>
      </c>
      <c r="I152" s="9">
        <v>12010</v>
      </c>
      <c r="J152" s="8">
        <v>2533.902806297057</v>
      </c>
      <c r="K152" s="7">
        <f t="shared" si="36"/>
        <v>212.32306411323898</v>
      </c>
      <c r="L152" s="7">
        <f t="shared" si="37"/>
        <v>185.5207843137255</v>
      </c>
      <c r="M152" s="7">
        <f t="shared" si="38"/>
        <v>5.728627450980392</v>
      </c>
      <c r="N152" s="7">
        <f t="shared" si="39"/>
        <v>32.384857612267254</v>
      </c>
    </row>
    <row r="153" spans="1:14" ht="15">
      <c r="A153" s="22">
        <v>2008</v>
      </c>
      <c r="B153" s="21"/>
      <c r="C153" s="20">
        <v>7444</v>
      </c>
      <c r="D153" s="10">
        <v>7444</v>
      </c>
      <c r="E153" s="10">
        <v>34548</v>
      </c>
      <c r="F153" s="10">
        <v>1115101</v>
      </c>
      <c r="G153" s="10">
        <v>5988317</v>
      </c>
      <c r="H153" s="11">
        <v>3936.8213552361394</v>
      </c>
      <c r="I153" s="9">
        <v>31979</v>
      </c>
      <c r="J153" s="8">
        <v>6324.470910335387</v>
      </c>
      <c r="K153" s="7">
        <f t="shared" si="36"/>
        <v>232.77776040526595</v>
      </c>
      <c r="L153" s="7">
        <f t="shared" si="37"/>
        <v>149.79862976894142</v>
      </c>
      <c r="M153" s="7">
        <f t="shared" si="38"/>
        <v>4.641053197205803</v>
      </c>
      <c r="N153" s="7">
        <f t="shared" si="39"/>
        <v>32.276861178649995</v>
      </c>
    </row>
    <row r="154" spans="1:14" ht="15">
      <c r="A154" s="22">
        <v>2009</v>
      </c>
      <c r="B154" s="21"/>
      <c r="C154" s="20">
        <v>12685</v>
      </c>
      <c r="D154" s="10">
        <v>12685</v>
      </c>
      <c r="E154" s="10">
        <v>56834</v>
      </c>
      <c r="F154" s="10">
        <v>1816416</v>
      </c>
      <c r="G154" s="10">
        <v>9780599</v>
      </c>
      <c r="H154" s="11">
        <v>6454.52977412731</v>
      </c>
      <c r="I154" s="9">
        <v>50940</v>
      </c>
      <c r="J154" s="8">
        <v>10698.866529774128</v>
      </c>
      <c r="K154" s="7">
        <f t="shared" si="36"/>
        <v>249.01845308205733</v>
      </c>
      <c r="L154" s="7">
        <f t="shared" si="37"/>
        <v>143.19400867165945</v>
      </c>
      <c r="M154" s="7">
        <f t="shared" si="38"/>
        <v>4.480409932991723</v>
      </c>
      <c r="N154" s="7">
        <f t="shared" si="39"/>
        <v>31.96002392933807</v>
      </c>
    </row>
    <row r="155" spans="1:14" ht="15">
      <c r="A155" s="22">
        <v>2010</v>
      </c>
      <c r="B155" s="21"/>
      <c r="C155" s="20">
        <v>14087</v>
      </c>
      <c r="D155" s="10">
        <v>14087</v>
      </c>
      <c r="E155" s="10">
        <v>59146</v>
      </c>
      <c r="F155" s="10">
        <v>1878405</v>
      </c>
      <c r="G155" s="10">
        <v>9685874</v>
      </c>
      <c r="H155" s="11">
        <v>6734.236824093087</v>
      </c>
      <c r="I155" s="9">
        <v>63071</v>
      </c>
      <c r="J155" s="8">
        <v>13212.533880903491</v>
      </c>
      <c r="K155" s="7">
        <f t="shared" si="36"/>
        <v>223.35146105183048</v>
      </c>
      <c r="L155" s="7">
        <f t="shared" si="37"/>
        <v>133.34315326187266</v>
      </c>
      <c r="M155" s="7">
        <f t="shared" si="38"/>
        <v>4.198622843756655</v>
      </c>
      <c r="N155" s="7">
        <f t="shared" si="39"/>
        <v>31.75878334967707</v>
      </c>
    </row>
    <row r="156" spans="1:14" ht="15">
      <c r="A156" s="22">
        <v>2011</v>
      </c>
      <c r="B156" s="21"/>
      <c r="C156" s="20">
        <v>15113</v>
      </c>
      <c r="D156" s="10">
        <v>15113</v>
      </c>
      <c r="E156" s="10">
        <v>59473</v>
      </c>
      <c r="F156" s="10">
        <v>1872168</v>
      </c>
      <c r="G156" s="10">
        <v>8642179</v>
      </c>
      <c r="H156" s="11">
        <v>6778.521560574949</v>
      </c>
      <c r="I156" s="9">
        <v>77284</v>
      </c>
      <c r="J156" s="8">
        <v>16681.196440793978</v>
      </c>
      <c r="K156" s="7">
        <f t="shared" si="36"/>
        <v>195.55147249107188</v>
      </c>
      <c r="L156" s="7">
        <f t="shared" si="37"/>
        <v>123.8779858400053</v>
      </c>
      <c r="M156" s="7">
        <f t="shared" si="38"/>
        <v>3.935221332627539</v>
      </c>
      <c r="N156" s="7">
        <f t="shared" si="39"/>
        <v>31.479293124611168</v>
      </c>
    </row>
    <row r="157" spans="1:14" ht="15">
      <c r="A157" s="22">
        <v>2012</v>
      </c>
      <c r="B157" s="21"/>
      <c r="C157" s="20">
        <v>19830</v>
      </c>
      <c r="D157" s="10">
        <v>19830</v>
      </c>
      <c r="E157" s="10">
        <v>73428</v>
      </c>
      <c r="F157" s="10">
        <v>2276225</v>
      </c>
      <c r="G157" s="10">
        <v>9116403</v>
      </c>
      <c r="H157" s="11">
        <v>8333.867214236823</v>
      </c>
      <c r="I157" s="9">
        <v>105065</v>
      </c>
      <c r="J157" s="8">
        <v>23967.613963039013</v>
      </c>
      <c r="K157" s="7">
        <f t="shared" si="36"/>
        <v>188.7403036215676</v>
      </c>
      <c r="L157" s="7">
        <f t="shared" si="37"/>
        <v>114.78693898134141</v>
      </c>
      <c r="M157" s="7">
        <f t="shared" si="38"/>
        <v>3.702874432677761</v>
      </c>
      <c r="N157" s="7">
        <f t="shared" si="39"/>
        <v>30.9994143923299</v>
      </c>
    </row>
    <row r="158" spans="1:14" ht="15">
      <c r="A158" s="22">
        <v>2013</v>
      </c>
      <c r="B158" s="21"/>
      <c r="C158" s="20">
        <v>7877</v>
      </c>
      <c r="D158" s="10">
        <v>7877</v>
      </c>
      <c r="E158" s="10">
        <v>23665</v>
      </c>
      <c r="F158" s="10">
        <v>717243</v>
      </c>
      <c r="G158" s="10">
        <v>2651100</v>
      </c>
      <c r="H158" s="11">
        <v>2661.760438056126</v>
      </c>
      <c r="I158" s="9">
        <v>62454</v>
      </c>
      <c r="J158" s="8">
        <v>10593.941136208077</v>
      </c>
      <c r="K158" s="7">
        <f t="shared" si="36"/>
        <v>126.12482787331474</v>
      </c>
      <c r="L158" s="7">
        <f t="shared" si="37"/>
        <v>91.05535102196268</v>
      </c>
      <c r="M158" s="7">
        <f t="shared" si="38"/>
        <v>3.004316364098007</v>
      </c>
      <c r="N158" s="7">
        <f t="shared" si="39"/>
        <v>30.308176632157195</v>
      </c>
    </row>
    <row r="159" spans="1:14" ht="12">
      <c r="A159" s="13" t="s">
        <v>142</v>
      </c>
      <c r="B159" s="13"/>
      <c r="C159" s="13"/>
      <c r="D159" s="13"/>
      <c r="E159" s="13"/>
      <c r="F159" s="13"/>
      <c r="G159" s="13"/>
      <c r="H159" s="13"/>
      <c r="I159" s="13"/>
      <c r="J159" s="13"/>
      <c r="K159" s="13"/>
      <c r="L159" s="13"/>
      <c r="M159" s="13"/>
      <c r="N159" s="13"/>
    </row>
    <row r="160" spans="1:14" ht="15">
      <c r="A160" s="28" t="s">
        <v>1</v>
      </c>
      <c r="B160" s="27"/>
      <c r="C160" s="27"/>
      <c r="D160" s="27"/>
      <c r="E160" s="27"/>
      <c r="F160" s="27"/>
      <c r="G160" s="27"/>
      <c r="H160" s="27"/>
      <c r="I160" s="27"/>
      <c r="J160" s="27"/>
      <c r="K160" s="27"/>
      <c r="L160" s="27"/>
      <c r="M160" s="27"/>
      <c r="N160" s="26"/>
    </row>
    <row r="161" spans="1:14" ht="15">
      <c r="A161" s="22">
        <v>2000</v>
      </c>
      <c r="B161" s="21"/>
      <c r="C161" s="20">
        <v>14</v>
      </c>
      <c r="D161" s="10">
        <v>14</v>
      </c>
      <c r="E161" s="10">
        <v>30</v>
      </c>
      <c r="F161" s="10">
        <v>828</v>
      </c>
      <c r="G161" s="10">
        <v>3758</v>
      </c>
      <c r="H161" s="11">
        <v>2.4804928131416837</v>
      </c>
      <c r="I161" s="9">
        <v>127</v>
      </c>
      <c r="J161" s="8">
        <v>27.583846680355922</v>
      </c>
      <c r="K161" s="7">
        <f aca="true" t="shared" si="40" ref="K161:K174">C161/I161*1000</f>
        <v>110.23622047244095</v>
      </c>
      <c r="L161" s="7">
        <f aca="true" t="shared" si="41" ref="L161:L174">F161/C161</f>
        <v>59.142857142857146</v>
      </c>
      <c r="M161" s="7">
        <f aca="true" t="shared" si="42" ref="M161:M174">E161/C161</f>
        <v>2.142857142857143</v>
      </c>
      <c r="N161" s="7">
        <f aca="true" t="shared" si="43" ref="N161:N174">F161/E161</f>
        <v>27.6</v>
      </c>
    </row>
    <row r="162" spans="1:14" ht="15">
      <c r="A162" s="22">
        <v>2001</v>
      </c>
      <c r="B162" s="21"/>
      <c r="C162" s="20">
        <v>51</v>
      </c>
      <c r="D162" s="10">
        <v>51</v>
      </c>
      <c r="E162" s="10">
        <v>306</v>
      </c>
      <c r="F162" s="10">
        <v>9356</v>
      </c>
      <c r="G162" s="10">
        <v>44772</v>
      </c>
      <c r="H162" s="11">
        <v>26.748802190280628</v>
      </c>
      <c r="I162" s="9">
        <v>280</v>
      </c>
      <c r="J162" s="8">
        <v>67.25256673511294</v>
      </c>
      <c r="K162" s="7">
        <f t="shared" si="40"/>
        <v>182.14285714285714</v>
      </c>
      <c r="L162" s="7">
        <f t="shared" si="41"/>
        <v>183.45098039215685</v>
      </c>
      <c r="M162" s="7">
        <f t="shared" si="42"/>
        <v>6</v>
      </c>
      <c r="N162" s="7">
        <f t="shared" si="43"/>
        <v>30.575163398692812</v>
      </c>
    </row>
    <row r="163" spans="1:14" ht="15">
      <c r="A163" s="22">
        <v>2002</v>
      </c>
      <c r="B163" s="21"/>
      <c r="C163" s="20">
        <v>65</v>
      </c>
      <c r="D163" s="10">
        <v>65</v>
      </c>
      <c r="E163" s="10">
        <v>223</v>
      </c>
      <c r="F163" s="10">
        <v>6433</v>
      </c>
      <c r="G163" s="10">
        <v>30465</v>
      </c>
      <c r="H163" s="11">
        <v>19.085557837097877</v>
      </c>
      <c r="I163" s="9">
        <v>360</v>
      </c>
      <c r="J163" s="8">
        <v>84.96098562628337</v>
      </c>
      <c r="K163" s="7">
        <f t="shared" si="40"/>
        <v>180.55555555555554</v>
      </c>
      <c r="L163" s="7">
        <f t="shared" si="41"/>
        <v>98.96923076923076</v>
      </c>
      <c r="M163" s="7">
        <f t="shared" si="42"/>
        <v>3.4307692307692306</v>
      </c>
      <c r="N163" s="7">
        <f t="shared" si="43"/>
        <v>28.847533632286996</v>
      </c>
    </row>
    <row r="164" spans="1:14" ht="15">
      <c r="A164" s="22">
        <v>2003</v>
      </c>
      <c r="B164" s="21"/>
      <c r="C164" s="20">
        <v>94</v>
      </c>
      <c r="D164" s="10">
        <v>94</v>
      </c>
      <c r="E164" s="10">
        <v>321</v>
      </c>
      <c r="F164" s="10">
        <v>10443</v>
      </c>
      <c r="G164" s="10">
        <v>55589</v>
      </c>
      <c r="H164" s="11">
        <v>30.965092402464066</v>
      </c>
      <c r="I164" s="9">
        <v>462</v>
      </c>
      <c r="J164" s="8">
        <v>108.67624914442163</v>
      </c>
      <c r="K164" s="7">
        <f t="shared" si="40"/>
        <v>203.46320346320346</v>
      </c>
      <c r="L164" s="7">
        <f t="shared" si="41"/>
        <v>111.09574468085107</v>
      </c>
      <c r="M164" s="7">
        <f t="shared" si="42"/>
        <v>3.4148936170212765</v>
      </c>
      <c r="N164" s="7">
        <f t="shared" si="43"/>
        <v>32.532710280373834</v>
      </c>
    </row>
    <row r="165" spans="1:14" ht="15">
      <c r="A165" s="22">
        <v>2004</v>
      </c>
      <c r="B165" s="21"/>
      <c r="C165" s="20">
        <v>106</v>
      </c>
      <c r="D165" s="10">
        <v>106</v>
      </c>
      <c r="E165" s="10">
        <v>354</v>
      </c>
      <c r="F165" s="10">
        <v>12003</v>
      </c>
      <c r="G165" s="10">
        <v>53811</v>
      </c>
      <c r="H165" s="11">
        <v>35.501711156741955</v>
      </c>
      <c r="I165" s="9">
        <v>563</v>
      </c>
      <c r="J165" s="8">
        <v>127.40588637919234</v>
      </c>
      <c r="K165" s="7">
        <f t="shared" si="40"/>
        <v>188.2770870337478</v>
      </c>
      <c r="L165" s="7">
        <f t="shared" si="41"/>
        <v>113.23584905660377</v>
      </c>
      <c r="M165" s="7">
        <f t="shared" si="42"/>
        <v>3.339622641509434</v>
      </c>
      <c r="N165" s="7">
        <f t="shared" si="43"/>
        <v>33.90677966101695</v>
      </c>
    </row>
    <row r="166" spans="1:14" ht="15">
      <c r="A166" s="22">
        <v>2005</v>
      </c>
      <c r="B166" s="21"/>
      <c r="C166" s="20">
        <v>102</v>
      </c>
      <c r="D166" s="10">
        <v>102</v>
      </c>
      <c r="E166" s="10">
        <v>586</v>
      </c>
      <c r="F166" s="10">
        <v>18619</v>
      </c>
      <c r="G166" s="10">
        <v>106271</v>
      </c>
      <c r="H166" s="11">
        <v>53.1170431211499</v>
      </c>
      <c r="I166" s="9">
        <v>760</v>
      </c>
      <c r="J166" s="8">
        <v>185.9028062970568</v>
      </c>
      <c r="K166" s="7">
        <f t="shared" si="40"/>
        <v>134.21052631578948</v>
      </c>
      <c r="L166" s="7">
        <f t="shared" si="41"/>
        <v>182.5392156862745</v>
      </c>
      <c r="M166" s="7">
        <f t="shared" si="42"/>
        <v>5.745098039215686</v>
      </c>
      <c r="N166" s="7">
        <f t="shared" si="43"/>
        <v>31.773037542662117</v>
      </c>
    </row>
    <row r="167" spans="1:14" ht="15">
      <c r="A167" s="22">
        <v>2006</v>
      </c>
      <c r="B167" s="21"/>
      <c r="C167" s="20">
        <v>632</v>
      </c>
      <c r="D167" s="10">
        <v>632</v>
      </c>
      <c r="E167" s="10">
        <v>2196</v>
      </c>
      <c r="F167" s="10">
        <v>73491</v>
      </c>
      <c r="G167" s="10">
        <v>372805</v>
      </c>
      <c r="H167" s="11">
        <v>215.6933607118412</v>
      </c>
      <c r="I167" s="9">
        <v>4118</v>
      </c>
      <c r="J167" s="8">
        <v>833.6427104722793</v>
      </c>
      <c r="K167" s="7">
        <f t="shared" si="40"/>
        <v>153.47255949490042</v>
      </c>
      <c r="L167" s="7">
        <f t="shared" si="41"/>
        <v>116.28322784810126</v>
      </c>
      <c r="M167" s="7">
        <f t="shared" si="42"/>
        <v>3.4746835443037973</v>
      </c>
      <c r="N167" s="7">
        <f t="shared" si="43"/>
        <v>33.46584699453552</v>
      </c>
    </row>
    <row r="168" spans="1:14" ht="15">
      <c r="A168" s="22">
        <v>2007</v>
      </c>
      <c r="B168" s="21"/>
      <c r="C168" s="20">
        <v>1335</v>
      </c>
      <c r="D168" s="10">
        <v>1335</v>
      </c>
      <c r="E168" s="10">
        <v>4416</v>
      </c>
      <c r="F168" s="10">
        <v>139027</v>
      </c>
      <c r="G168" s="10">
        <v>710953</v>
      </c>
      <c r="H168" s="11">
        <v>410.6858316221766</v>
      </c>
      <c r="I168" s="9">
        <v>7523</v>
      </c>
      <c r="J168" s="8">
        <v>1702.0862422997945</v>
      </c>
      <c r="K168" s="7">
        <f t="shared" si="40"/>
        <v>177.45580220656655</v>
      </c>
      <c r="L168" s="7">
        <f t="shared" si="41"/>
        <v>104.14007490636705</v>
      </c>
      <c r="M168" s="7">
        <f t="shared" si="42"/>
        <v>3.3078651685393257</v>
      </c>
      <c r="N168" s="7">
        <f t="shared" si="43"/>
        <v>31.4825634057971</v>
      </c>
    </row>
    <row r="169" spans="1:14" ht="15">
      <c r="A169" s="22">
        <v>2008</v>
      </c>
      <c r="B169" s="21"/>
      <c r="C169" s="20">
        <v>3720</v>
      </c>
      <c r="D169" s="10">
        <v>3720</v>
      </c>
      <c r="E169" s="10">
        <v>10083</v>
      </c>
      <c r="F169" s="10">
        <v>333463</v>
      </c>
      <c r="G169" s="10">
        <v>1774561</v>
      </c>
      <c r="H169" s="11">
        <v>996.1806981519508</v>
      </c>
      <c r="I169" s="9">
        <v>20216</v>
      </c>
      <c r="J169" s="8">
        <v>4296.481861738535</v>
      </c>
      <c r="K169" s="7">
        <f t="shared" si="40"/>
        <v>184.01266323703996</v>
      </c>
      <c r="L169" s="7">
        <f t="shared" si="41"/>
        <v>89.64059139784946</v>
      </c>
      <c r="M169" s="7">
        <f t="shared" si="42"/>
        <v>2.710483870967742</v>
      </c>
      <c r="N169" s="7">
        <f t="shared" si="43"/>
        <v>33.07180402657939</v>
      </c>
    </row>
    <row r="170" spans="1:14" ht="15">
      <c r="A170" s="22">
        <v>2009</v>
      </c>
      <c r="B170" s="21"/>
      <c r="C170" s="20">
        <v>6267</v>
      </c>
      <c r="D170" s="10">
        <v>6267</v>
      </c>
      <c r="E170" s="10">
        <v>16654</v>
      </c>
      <c r="F170" s="10">
        <v>549597</v>
      </c>
      <c r="G170" s="10">
        <v>2984981</v>
      </c>
      <c r="H170" s="11">
        <v>1644.1122518822724</v>
      </c>
      <c r="I170" s="9">
        <v>31613</v>
      </c>
      <c r="J170" s="8">
        <v>7223.345653661875</v>
      </c>
      <c r="K170" s="7">
        <f t="shared" si="40"/>
        <v>198.2412298737861</v>
      </c>
      <c r="L170" s="7">
        <f t="shared" si="41"/>
        <v>87.69698420296793</v>
      </c>
      <c r="M170" s="7">
        <f t="shared" si="42"/>
        <v>2.6574118397957553</v>
      </c>
      <c r="N170" s="7">
        <f t="shared" si="43"/>
        <v>33.00090068452023</v>
      </c>
    </row>
    <row r="171" spans="1:14" ht="15">
      <c r="A171" s="22">
        <v>2010</v>
      </c>
      <c r="B171" s="21"/>
      <c r="C171" s="20">
        <v>6702</v>
      </c>
      <c r="D171" s="10">
        <v>6702</v>
      </c>
      <c r="E171" s="10">
        <v>16914</v>
      </c>
      <c r="F171" s="10">
        <v>558500</v>
      </c>
      <c r="G171" s="10">
        <v>2871100</v>
      </c>
      <c r="H171" s="11">
        <v>1674.8309377138946</v>
      </c>
      <c r="I171" s="9">
        <v>39337</v>
      </c>
      <c r="J171" s="8">
        <v>8966.505133470226</v>
      </c>
      <c r="K171" s="7">
        <f t="shared" si="40"/>
        <v>170.3739481912703</v>
      </c>
      <c r="L171" s="7">
        <f t="shared" si="41"/>
        <v>83.33333333333333</v>
      </c>
      <c r="M171" s="7">
        <f t="shared" si="42"/>
        <v>2.523724261414503</v>
      </c>
      <c r="N171" s="7">
        <f t="shared" si="43"/>
        <v>33.01998344566631</v>
      </c>
    </row>
    <row r="172" spans="1:14" ht="15">
      <c r="A172" s="22">
        <v>2011</v>
      </c>
      <c r="B172" s="21"/>
      <c r="C172" s="20">
        <v>7641</v>
      </c>
      <c r="D172" s="10">
        <v>7641</v>
      </c>
      <c r="E172" s="10">
        <v>18594</v>
      </c>
      <c r="F172" s="10">
        <v>600880</v>
      </c>
      <c r="G172" s="10">
        <v>2800688</v>
      </c>
      <c r="H172" s="11">
        <v>1807.6988364134154</v>
      </c>
      <c r="I172" s="9">
        <v>49725</v>
      </c>
      <c r="J172" s="8">
        <v>11677.89185489391</v>
      </c>
      <c r="K172" s="7">
        <f t="shared" si="40"/>
        <v>153.66515837104072</v>
      </c>
      <c r="L172" s="7">
        <f t="shared" si="41"/>
        <v>78.63892160711949</v>
      </c>
      <c r="M172" s="7">
        <f t="shared" si="42"/>
        <v>2.4334511189634864</v>
      </c>
      <c r="N172" s="7">
        <f t="shared" si="43"/>
        <v>32.31580079595568</v>
      </c>
    </row>
    <row r="173" spans="1:14" ht="15">
      <c r="A173" s="22">
        <v>2012</v>
      </c>
      <c r="B173" s="21"/>
      <c r="C173" s="20">
        <v>10373</v>
      </c>
      <c r="D173" s="10">
        <v>10373</v>
      </c>
      <c r="E173" s="10">
        <v>24696</v>
      </c>
      <c r="F173" s="10">
        <v>788683</v>
      </c>
      <c r="G173" s="10">
        <v>3214357</v>
      </c>
      <c r="H173" s="11">
        <v>2380.4572210814513</v>
      </c>
      <c r="I173" s="9">
        <v>68803</v>
      </c>
      <c r="J173" s="8">
        <v>16823.05544147844</v>
      </c>
      <c r="K173" s="7">
        <f t="shared" si="40"/>
        <v>150.76377483539963</v>
      </c>
      <c r="L173" s="7">
        <f t="shared" si="41"/>
        <v>76.03229538224237</v>
      </c>
      <c r="M173" s="7">
        <f t="shared" si="42"/>
        <v>2.380796298081558</v>
      </c>
      <c r="N173" s="7">
        <f t="shared" si="43"/>
        <v>31.935657596371883</v>
      </c>
    </row>
    <row r="174" spans="1:14" ht="15">
      <c r="A174" s="22">
        <v>2013</v>
      </c>
      <c r="B174" s="21"/>
      <c r="C174" s="20">
        <v>4355</v>
      </c>
      <c r="D174" s="10">
        <v>4355</v>
      </c>
      <c r="E174" s="10">
        <v>9270</v>
      </c>
      <c r="F174" s="10">
        <v>289205</v>
      </c>
      <c r="G174" s="10">
        <v>1102923</v>
      </c>
      <c r="H174" s="11">
        <v>879.6495550992471</v>
      </c>
      <c r="I174" s="9">
        <v>43986</v>
      </c>
      <c r="J174" s="8">
        <v>7831.583846680356</v>
      </c>
      <c r="K174" s="7">
        <f t="shared" si="40"/>
        <v>99.00877551948348</v>
      </c>
      <c r="L174" s="7">
        <f t="shared" si="41"/>
        <v>66.40757749712974</v>
      </c>
      <c r="M174" s="7">
        <f t="shared" si="42"/>
        <v>2.1285878300803676</v>
      </c>
      <c r="N174" s="7">
        <f t="shared" si="43"/>
        <v>31.197950377562027</v>
      </c>
    </row>
    <row r="175" spans="1:14" ht="12">
      <c r="A175" s="25" t="s">
        <v>0</v>
      </c>
      <c r="B175" s="23"/>
      <c r="C175" s="24"/>
      <c r="D175" s="24"/>
      <c r="E175" s="24"/>
      <c r="F175" s="24"/>
      <c r="G175" s="24"/>
      <c r="H175" s="24"/>
      <c r="I175" s="24"/>
      <c r="J175" s="24"/>
      <c r="K175" s="24"/>
      <c r="L175" s="24"/>
      <c r="M175" s="24"/>
      <c r="N175" s="24"/>
    </row>
    <row r="176" spans="1:14" ht="15">
      <c r="A176" s="22">
        <v>2000</v>
      </c>
      <c r="B176" s="21"/>
      <c r="C176" s="20">
        <v>14</v>
      </c>
      <c r="D176" s="10">
        <v>14</v>
      </c>
      <c r="E176" s="10">
        <v>68</v>
      </c>
      <c r="F176" s="10">
        <v>1953</v>
      </c>
      <c r="G176" s="10">
        <v>10691</v>
      </c>
      <c r="H176" s="11">
        <v>6.729637234770705</v>
      </c>
      <c r="I176" s="9">
        <v>127</v>
      </c>
      <c r="J176" s="8">
        <v>27.583846680355922</v>
      </c>
      <c r="K176" s="7">
        <f aca="true" t="shared" si="44" ref="K176:K189">C176/I176*1000</f>
        <v>110.23622047244095</v>
      </c>
      <c r="L176" s="7">
        <f aca="true" t="shared" si="45" ref="L176:L189">F176/C176</f>
        <v>139.5</v>
      </c>
      <c r="M176" s="7">
        <f aca="true" t="shared" si="46" ref="M176:M189">E176/C176</f>
        <v>4.857142857142857</v>
      </c>
      <c r="N176" s="7">
        <f aca="true" t="shared" si="47" ref="N176:N189">F176/E176</f>
        <v>28.720588235294116</v>
      </c>
    </row>
    <row r="177" spans="1:14" ht="15">
      <c r="A177" s="22">
        <v>2001</v>
      </c>
      <c r="B177" s="21"/>
      <c r="C177" s="20">
        <v>51</v>
      </c>
      <c r="D177" s="10">
        <v>51</v>
      </c>
      <c r="E177" s="10">
        <v>460</v>
      </c>
      <c r="F177" s="10">
        <v>13569</v>
      </c>
      <c r="G177" s="10">
        <v>74765</v>
      </c>
      <c r="H177" s="11">
        <v>42.417522245037645</v>
      </c>
      <c r="I177" s="9">
        <v>280</v>
      </c>
      <c r="J177" s="8">
        <v>67.25256673511294</v>
      </c>
      <c r="K177" s="7">
        <f t="shared" si="44"/>
        <v>182.14285714285714</v>
      </c>
      <c r="L177" s="7">
        <f t="shared" si="45"/>
        <v>266.05882352941177</v>
      </c>
      <c r="M177" s="7">
        <f t="shared" si="46"/>
        <v>9.019607843137255</v>
      </c>
      <c r="N177" s="7">
        <f t="shared" si="47"/>
        <v>29.497826086956522</v>
      </c>
    </row>
    <row r="178" spans="1:14" ht="15">
      <c r="A178" s="22">
        <v>2002</v>
      </c>
      <c r="B178" s="21"/>
      <c r="C178" s="20">
        <v>65</v>
      </c>
      <c r="D178" s="10">
        <v>65</v>
      </c>
      <c r="E178" s="10">
        <v>318</v>
      </c>
      <c r="F178" s="10">
        <v>9195</v>
      </c>
      <c r="G178" s="10">
        <v>43125</v>
      </c>
      <c r="H178" s="11">
        <v>31.62217659137577</v>
      </c>
      <c r="I178" s="9">
        <v>360</v>
      </c>
      <c r="J178" s="8">
        <v>84.96098562628337</v>
      </c>
      <c r="K178" s="7">
        <f t="shared" si="44"/>
        <v>180.55555555555554</v>
      </c>
      <c r="L178" s="7">
        <f t="shared" si="45"/>
        <v>141.46153846153845</v>
      </c>
      <c r="M178" s="7">
        <f t="shared" si="46"/>
        <v>4.892307692307693</v>
      </c>
      <c r="N178" s="7">
        <f t="shared" si="47"/>
        <v>28.91509433962264</v>
      </c>
    </row>
    <row r="179" spans="1:14" ht="15">
      <c r="A179" s="22">
        <v>2003</v>
      </c>
      <c r="B179" s="21"/>
      <c r="C179" s="20">
        <v>94</v>
      </c>
      <c r="D179" s="10">
        <v>94</v>
      </c>
      <c r="E179" s="10">
        <v>621</v>
      </c>
      <c r="F179" s="10">
        <v>22038</v>
      </c>
      <c r="G179" s="10">
        <v>116205</v>
      </c>
      <c r="H179" s="11">
        <v>74.04517453798768</v>
      </c>
      <c r="I179" s="9">
        <v>462</v>
      </c>
      <c r="J179" s="8">
        <v>108.67624914442163</v>
      </c>
      <c r="K179" s="7">
        <f t="shared" si="44"/>
        <v>203.46320346320346</v>
      </c>
      <c r="L179" s="7">
        <f t="shared" si="45"/>
        <v>234.4468085106383</v>
      </c>
      <c r="M179" s="7">
        <f t="shared" si="46"/>
        <v>6.6063829787234045</v>
      </c>
      <c r="N179" s="7">
        <f t="shared" si="47"/>
        <v>35.48792270531401</v>
      </c>
    </row>
    <row r="180" spans="1:14" ht="15">
      <c r="A180" s="22">
        <v>2004</v>
      </c>
      <c r="B180" s="21"/>
      <c r="C180" s="20">
        <v>106</v>
      </c>
      <c r="D180" s="10">
        <v>106</v>
      </c>
      <c r="E180" s="10">
        <v>658</v>
      </c>
      <c r="F180" s="10">
        <v>22248</v>
      </c>
      <c r="G180" s="10">
        <v>113005</v>
      </c>
      <c r="H180" s="11">
        <v>74.88295687885011</v>
      </c>
      <c r="I180" s="9">
        <v>563</v>
      </c>
      <c r="J180" s="8">
        <v>127.40588637919234</v>
      </c>
      <c r="K180" s="7">
        <f t="shared" si="44"/>
        <v>188.2770870337478</v>
      </c>
      <c r="L180" s="7">
        <f t="shared" si="45"/>
        <v>209.88679245283018</v>
      </c>
      <c r="M180" s="7">
        <f t="shared" si="46"/>
        <v>6.2075471698113205</v>
      </c>
      <c r="N180" s="7">
        <f t="shared" si="47"/>
        <v>33.81155015197568</v>
      </c>
    </row>
    <row r="181" spans="1:14" ht="15">
      <c r="A181" s="22">
        <v>2005</v>
      </c>
      <c r="B181" s="21"/>
      <c r="C181" s="20">
        <v>102</v>
      </c>
      <c r="D181" s="10">
        <v>102</v>
      </c>
      <c r="E181" s="10">
        <v>990</v>
      </c>
      <c r="F181" s="10">
        <v>32656</v>
      </c>
      <c r="G181" s="10">
        <v>184181</v>
      </c>
      <c r="H181" s="11">
        <v>101.4154688569473</v>
      </c>
      <c r="I181" s="9">
        <v>760</v>
      </c>
      <c r="J181" s="8">
        <v>185.9028062970568</v>
      </c>
      <c r="K181" s="7">
        <f t="shared" si="44"/>
        <v>134.21052631578948</v>
      </c>
      <c r="L181" s="7">
        <f t="shared" si="45"/>
        <v>320.15686274509807</v>
      </c>
      <c r="M181" s="7">
        <f t="shared" si="46"/>
        <v>9.705882352941176</v>
      </c>
      <c r="N181" s="7">
        <f t="shared" si="47"/>
        <v>32.98585858585859</v>
      </c>
    </row>
    <row r="182" spans="1:14" ht="15">
      <c r="A182" s="22">
        <v>2006</v>
      </c>
      <c r="B182" s="21"/>
      <c r="C182" s="20">
        <v>632</v>
      </c>
      <c r="D182" s="10">
        <v>632</v>
      </c>
      <c r="E182" s="10">
        <v>3441</v>
      </c>
      <c r="F182" s="10">
        <v>114131</v>
      </c>
      <c r="G182" s="10">
        <v>620758</v>
      </c>
      <c r="H182" s="11">
        <v>387.69062286105407</v>
      </c>
      <c r="I182" s="9">
        <v>4118</v>
      </c>
      <c r="J182" s="8">
        <v>833.6427104722793</v>
      </c>
      <c r="K182" s="7">
        <f t="shared" si="44"/>
        <v>153.47255949490042</v>
      </c>
      <c r="L182" s="7">
        <f t="shared" si="45"/>
        <v>180.5870253164557</v>
      </c>
      <c r="M182" s="7">
        <f t="shared" si="46"/>
        <v>5.444620253164557</v>
      </c>
      <c r="N182" s="7">
        <f t="shared" si="47"/>
        <v>33.167974426038946</v>
      </c>
    </row>
    <row r="183" spans="1:14" ht="15">
      <c r="A183" s="22">
        <v>2007</v>
      </c>
      <c r="B183" s="21"/>
      <c r="C183" s="20">
        <v>1335</v>
      </c>
      <c r="D183" s="10">
        <v>1335</v>
      </c>
      <c r="E183" s="10">
        <v>8210</v>
      </c>
      <c r="F183" s="10">
        <v>260131</v>
      </c>
      <c r="G183" s="10">
        <v>1404140</v>
      </c>
      <c r="H183" s="11">
        <v>887.1403148528406</v>
      </c>
      <c r="I183" s="9">
        <v>7523</v>
      </c>
      <c r="J183" s="8">
        <v>1702.0862422997945</v>
      </c>
      <c r="K183" s="7">
        <f t="shared" si="44"/>
        <v>177.45580220656655</v>
      </c>
      <c r="L183" s="7">
        <f t="shared" si="45"/>
        <v>194.85468164794008</v>
      </c>
      <c r="M183" s="7">
        <f t="shared" si="46"/>
        <v>6.149812734082397</v>
      </c>
      <c r="N183" s="7">
        <f t="shared" si="47"/>
        <v>31.684652862362974</v>
      </c>
    </row>
    <row r="184" spans="1:14" ht="15">
      <c r="A184" s="22">
        <v>2008</v>
      </c>
      <c r="B184" s="21"/>
      <c r="C184" s="20">
        <v>3720</v>
      </c>
      <c r="D184" s="10">
        <v>3720</v>
      </c>
      <c r="E184" s="10">
        <v>17773</v>
      </c>
      <c r="F184" s="10">
        <v>574915</v>
      </c>
      <c r="G184" s="10">
        <v>3152325</v>
      </c>
      <c r="H184" s="11">
        <v>2014.9705681040384</v>
      </c>
      <c r="I184" s="9">
        <v>20216</v>
      </c>
      <c r="J184" s="8">
        <v>4296.481861738535</v>
      </c>
      <c r="K184" s="7">
        <f t="shared" si="44"/>
        <v>184.01266323703996</v>
      </c>
      <c r="L184" s="7">
        <f t="shared" si="45"/>
        <v>154.5470430107527</v>
      </c>
      <c r="M184" s="7">
        <f t="shared" si="46"/>
        <v>4.77768817204301</v>
      </c>
      <c r="N184" s="7">
        <f t="shared" si="47"/>
        <v>32.347662184212005</v>
      </c>
    </row>
    <row r="185" spans="1:14" ht="15">
      <c r="A185" s="22">
        <v>2009</v>
      </c>
      <c r="B185" s="21"/>
      <c r="C185" s="20">
        <v>6267</v>
      </c>
      <c r="D185" s="10">
        <v>6267</v>
      </c>
      <c r="E185" s="10">
        <v>28887</v>
      </c>
      <c r="F185" s="10">
        <v>932001</v>
      </c>
      <c r="G185" s="10">
        <v>5197922</v>
      </c>
      <c r="H185" s="11">
        <v>3288.5420944558523</v>
      </c>
      <c r="I185" s="9">
        <v>31613</v>
      </c>
      <c r="J185" s="8">
        <v>7223.345653661875</v>
      </c>
      <c r="K185" s="7">
        <f t="shared" si="44"/>
        <v>198.2412298737861</v>
      </c>
      <c r="L185" s="7">
        <f t="shared" si="45"/>
        <v>148.71565342269028</v>
      </c>
      <c r="M185" s="7">
        <f t="shared" si="46"/>
        <v>4.609382479655338</v>
      </c>
      <c r="N185" s="7">
        <f t="shared" si="47"/>
        <v>32.26368262540243</v>
      </c>
    </row>
    <row r="186" spans="1:14" ht="15">
      <c r="A186" s="22">
        <v>2010</v>
      </c>
      <c r="B186" s="21"/>
      <c r="C186" s="20">
        <v>6702</v>
      </c>
      <c r="D186" s="10">
        <v>6702</v>
      </c>
      <c r="E186" s="10">
        <v>28819</v>
      </c>
      <c r="F186" s="10">
        <v>934343</v>
      </c>
      <c r="G186" s="10">
        <v>4923968</v>
      </c>
      <c r="H186" s="11">
        <v>3312.8624229979464</v>
      </c>
      <c r="I186" s="9">
        <v>39337</v>
      </c>
      <c r="J186" s="8">
        <v>8966.505133470226</v>
      </c>
      <c r="K186" s="7">
        <f t="shared" si="44"/>
        <v>170.3739481912703</v>
      </c>
      <c r="L186" s="7">
        <f t="shared" si="45"/>
        <v>139.4125634139063</v>
      </c>
      <c r="M186" s="7">
        <f t="shared" si="46"/>
        <v>4.300059683676515</v>
      </c>
      <c r="N186" s="7">
        <f t="shared" si="47"/>
        <v>32.42107637322599</v>
      </c>
    </row>
    <row r="187" spans="1:14" ht="15">
      <c r="A187" s="22">
        <v>2011</v>
      </c>
      <c r="B187" s="21"/>
      <c r="C187" s="20">
        <v>7641</v>
      </c>
      <c r="D187" s="10">
        <v>7641</v>
      </c>
      <c r="E187" s="10">
        <v>31122</v>
      </c>
      <c r="F187" s="10">
        <v>987837</v>
      </c>
      <c r="G187" s="10">
        <v>4709981</v>
      </c>
      <c r="H187" s="11">
        <v>3539.945242984257</v>
      </c>
      <c r="I187" s="9">
        <v>49725</v>
      </c>
      <c r="J187" s="8">
        <v>11677.89185489391</v>
      </c>
      <c r="K187" s="7">
        <f t="shared" si="44"/>
        <v>153.66515837104072</v>
      </c>
      <c r="L187" s="7">
        <f t="shared" si="45"/>
        <v>129.28111503729878</v>
      </c>
      <c r="M187" s="7">
        <f t="shared" si="46"/>
        <v>4.073027090694935</v>
      </c>
      <c r="N187" s="7">
        <f t="shared" si="47"/>
        <v>31.74079429342587</v>
      </c>
    </row>
    <row r="188" spans="1:14" ht="15">
      <c r="A188" s="22">
        <v>2012</v>
      </c>
      <c r="B188" s="21"/>
      <c r="C188" s="20">
        <v>10373</v>
      </c>
      <c r="D188" s="10">
        <v>10373</v>
      </c>
      <c r="E188" s="10">
        <v>39284</v>
      </c>
      <c r="F188" s="10">
        <v>1226202</v>
      </c>
      <c r="G188" s="10">
        <v>5044529</v>
      </c>
      <c r="H188" s="11">
        <v>4449.9466119096505</v>
      </c>
      <c r="I188" s="9">
        <v>68803</v>
      </c>
      <c r="J188" s="8">
        <v>16823.05544147844</v>
      </c>
      <c r="K188" s="7">
        <f t="shared" si="44"/>
        <v>150.76377483539963</v>
      </c>
      <c r="L188" s="7">
        <f t="shared" si="45"/>
        <v>118.21093222789935</v>
      </c>
      <c r="M188" s="7">
        <f t="shared" si="46"/>
        <v>3.787139689578714</v>
      </c>
      <c r="N188" s="7">
        <f t="shared" si="47"/>
        <v>31.213776601160777</v>
      </c>
    </row>
    <row r="189" spans="1:14" ht="15">
      <c r="A189" s="22">
        <v>2013</v>
      </c>
      <c r="B189" s="21"/>
      <c r="C189" s="20">
        <v>4355</v>
      </c>
      <c r="D189" s="10">
        <v>4355</v>
      </c>
      <c r="E189" s="10">
        <v>13448</v>
      </c>
      <c r="F189" s="10">
        <v>407690</v>
      </c>
      <c r="G189" s="10">
        <v>1551253</v>
      </c>
      <c r="H189" s="11">
        <v>1505.9438740588637</v>
      </c>
      <c r="I189" s="9">
        <v>43986</v>
      </c>
      <c r="J189" s="8">
        <v>7831.583846680356</v>
      </c>
      <c r="K189" s="7">
        <f t="shared" si="44"/>
        <v>99.00877551948348</v>
      </c>
      <c r="L189" s="7">
        <f t="shared" si="45"/>
        <v>93.6142365097589</v>
      </c>
      <c r="M189" s="7">
        <f t="shared" si="46"/>
        <v>3.0879448909299656</v>
      </c>
      <c r="N189" s="7">
        <f t="shared" si="47"/>
        <v>30.316032123735873</v>
      </c>
    </row>
    <row r="190" spans="1:14" ht="12">
      <c r="A190" s="13" t="s">
        <v>116</v>
      </c>
      <c r="B190" s="13"/>
      <c r="C190" s="13"/>
      <c r="D190" s="13"/>
      <c r="E190" s="13"/>
      <c r="F190" s="13"/>
      <c r="G190" s="13"/>
      <c r="H190" s="13"/>
      <c r="I190" s="13"/>
      <c r="J190" s="13"/>
      <c r="K190" s="13"/>
      <c r="L190" s="13"/>
      <c r="M190" s="13"/>
      <c r="N190" s="13"/>
    </row>
    <row r="191" spans="1:14" ht="15">
      <c r="A191" s="28" t="s">
        <v>1</v>
      </c>
      <c r="B191" s="27"/>
      <c r="C191" s="27"/>
      <c r="D191" s="27"/>
      <c r="E191" s="27"/>
      <c r="F191" s="27"/>
      <c r="G191" s="27"/>
      <c r="H191" s="27"/>
      <c r="I191" s="27"/>
      <c r="J191" s="27"/>
      <c r="K191" s="27"/>
      <c r="L191" s="27"/>
      <c r="M191" s="27"/>
      <c r="N191" s="26"/>
    </row>
    <row r="192" spans="1:14" ht="15">
      <c r="A192" s="22">
        <v>2000</v>
      </c>
      <c r="B192" s="21"/>
      <c r="C192" s="20">
        <v>43</v>
      </c>
      <c r="D192" s="10">
        <v>43</v>
      </c>
      <c r="E192" s="10">
        <v>160</v>
      </c>
      <c r="F192" s="10">
        <v>4835</v>
      </c>
      <c r="G192" s="10">
        <v>17835</v>
      </c>
      <c r="H192" s="11">
        <v>14.234086242299794</v>
      </c>
      <c r="I192" s="9">
        <v>521</v>
      </c>
      <c r="J192" s="8">
        <v>99.99726214921287</v>
      </c>
      <c r="K192" s="7">
        <f aca="true" t="shared" si="48" ref="K192:K205">C192/I192*1000</f>
        <v>82.53358925143954</v>
      </c>
      <c r="L192" s="7">
        <f aca="true" t="shared" si="49" ref="L192:L205">F192/C192</f>
        <v>112.44186046511628</v>
      </c>
      <c r="M192" s="7">
        <f aca="true" t="shared" si="50" ref="M192:M205">E192/C192</f>
        <v>3.7209302325581395</v>
      </c>
      <c r="N192" s="7">
        <f aca="true" t="shared" si="51" ref="N192:N205">F192/E192</f>
        <v>30.21875</v>
      </c>
    </row>
    <row r="193" spans="1:14" ht="15">
      <c r="A193" s="22">
        <v>2001</v>
      </c>
      <c r="B193" s="21"/>
      <c r="C193" s="20">
        <v>133</v>
      </c>
      <c r="D193" s="10">
        <v>133</v>
      </c>
      <c r="E193" s="10">
        <v>664</v>
      </c>
      <c r="F193" s="10">
        <v>20162</v>
      </c>
      <c r="G193" s="10">
        <v>81448</v>
      </c>
      <c r="H193" s="11">
        <v>58.15195071868583</v>
      </c>
      <c r="I193" s="9">
        <v>945</v>
      </c>
      <c r="J193" s="8">
        <v>206.58453114305271</v>
      </c>
      <c r="K193" s="7">
        <f t="shared" si="48"/>
        <v>140.74074074074076</v>
      </c>
      <c r="L193" s="7">
        <f t="shared" si="49"/>
        <v>151.593984962406</v>
      </c>
      <c r="M193" s="7">
        <f t="shared" si="50"/>
        <v>4.992481203007519</v>
      </c>
      <c r="N193" s="7">
        <f t="shared" si="51"/>
        <v>30.3644578313253</v>
      </c>
    </row>
    <row r="194" spans="1:14" ht="15">
      <c r="A194" s="22">
        <v>2002</v>
      </c>
      <c r="B194" s="21"/>
      <c r="C194" s="20">
        <v>168</v>
      </c>
      <c r="D194" s="10">
        <v>168</v>
      </c>
      <c r="E194" s="10">
        <v>908</v>
      </c>
      <c r="F194" s="10">
        <v>30571</v>
      </c>
      <c r="G194" s="10">
        <v>119085</v>
      </c>
      <c r="H194" s="11">
        <v>87.6167008898015</v>
      </c>
      <c r="I194" s="9">
        <v>1076</v>
      </c>
      <c r="J194" s="8">
        <v>235.57289527720738</v>
      </c>
      <c r="K194" s="7">
        <f t="shared" si="48"/>
        <v>156.13382899628252</v>
      </c>
      <c r="L194" s="7">
        <f t="shared" si="49"/>
        <v>181.9702380952381</v>
      </c>
      <c r="M194" s="7">
        <f t="shared" si="50"/>
        <v>5.404761904761905</v>
      </c>
      <c r="N194" s="7">
        <f t="shared" si="51"/>
        <v>33.668502202643175</v>
      </c>
    </row>
    <row r="195" spans="1:14" ht="15">
      <c r="A195" s="22">
        <v>2003</v>
      </c>
      <c r="B195" s="21"/>
      <c r="C195" s="20">
        <v>243</v>
      </c>
      <c r="D195" s="10">
        <v>243</v>
      </c>
      <c r="E195" s="10">
        <v>852</v>
      </c>
      <c r="F195" s="10">
        <v>28285</v>
      </c>
      <c r="G195" s="10">
        <v>133990</v>
      </c>
      <c r="H195" s="11">
        <v>82.78713210130049</v>
      </c>
      <c r="I195" s="9">
        <v>1565</v>
      </c>
      <c r="J195" s="8">
        <v>327.48528405201915</v>
      </c>
      <c r="K195" s="7">
        <f t="shared" si="48"/>
        <v>155.27156549520768</v>
      </c>
      <c r="L195" s="7">
        <f t="shared" si="49"/>
        <v>116.39917695473251</v>
      </c>
      <c r="M195" s="7">
        <f t="shared" si="50"/>
        <v>3.506172839506173</v>
      </c>
      <c r="N195" s="7">
        <f t="shared" si="51"/>
        <v>33.198356807511736</v>
      </c>
    </row>
    <row r="196" spans="1:14" ht="15">
      <c r="A196" s="22">
        <v>2004</v>
      </c>
      <c r="B196" s="21"/>
      <c r="C196" s="20">
        <v>239</v>
      </c>
      <c r="D196" s="10">
        <v>239</v>
      </c>
      <c r="E196" s="10">
        <v>1012</v>
      </c>
      <c r="F196" s="10">
        <v>33874</v>
      </c>
      <c r="G196" s="10">
        <v>156354</v>
      </c>
      <c r="H196" s="11">
        <v>98.66666666666667</v>
      </c>
      <c r="I196" s="9">
        <v>1882</v>
      </c>
      <c r="J196" s="8">
        <v>416.7775496235455</v>
      </c>
      <c r="K196" s="7">
        <f t="shared" si="48"/>
        <v>126.99256110520723</v>
      </c>
      <c r="L196" s="7">
        <f t="shared" si="49"/>
        <v>141.73221757322176</v>
      </c>
      <c r="M196" s="7">
        <f t="shared" si="50"/>
        <v>4.2343096234309625</v>
      </c>
      <c r="N196" s="7">
        <f t="shared" si="51"/>
        <v>33.472332015810274</v>
      </c>
    </row>
    <row r="197" spans="1:14" ht="15">
      <c r="A197" s="22">
        <v>2005</v>
      </c>
      <c r="B197" s="21"/>
      <c r="C197" s="20">
        <v>237</v>
      </c>
      <c r="D197" s="10">
        <v>237</v>
      </c>
      <c r="E197" s="10">
        <v>1131</v>
      </c>
      <c r="F197" s="10">
        <v>40732</v>
      </c>
      <c r="G197" s="10">
        <v>189548</v>
      </c>
      <c r="H197" s="11">
        <v>116.61054072553046</v>
      </c>
      <c r="I197" s="9">
        <v>2189</v>
      </c>
      <c r="J197" s="8">
        <v>514.8692676249144</v>
      </c>
      <c r="K197" s="7">
        <f t="shared" si="48"/>
        <v>108.26861580630424</v>
      </c>
      <c r="L197" s="7">
        <f t="shared" si="49"/>
        <v>171.8649789029536</v>
      </c>
      <c r="M197" s="7">
        <f t="shared" si="50"/>
        <v>4.772151898734177</v>
      </c>
      <c r="N197" s="7">
        <f t="shared" si="51"/>
        <v>36.01414677276746</v>
      </c>
    </row>
    <row r="198" spans="1:14" ht="15">
      <c r="A198" s="22">
        <v>2006</v>
      </c>
      <c r="B198" s="21"/>
      <c r="C198" s="20">
        <v>1238</v>
      </c>
      <c r="D198" s="10">
        <v>1238</v>
      </c>
      <c r="E198" s="10">
        <v>3948</v>
      </c>
      <c r="F198" s="10">
        <v>133779</v>
      </c>
      <c r="G198" s="10">
        <v>676487</v>
      </c>
      <c r="H198" s="11">
        <v>394.2833675564682</v>
      </c>
      <c r="I198" s="9">
        <v>9053</v>
      </c>
      <c r="J198" s="8">
        <v>1951.3292265571527</v>
      </c>
      <c r="K198" s="7">
        <f t="shared" si="48"/>
        <v>136.75024853639678</v>
      </c>
      <c r="L198" s="7">
        <f t="shared" si="49"/>
        <v>108.06058158319871</v>
      </c>
      <c r="M198" s="7">
        <f t="shared" si="50"/>
        <v>3.1890145395799676</v>
      </c>
      <c r="N198" s="7">
        <f t="shared" si="51"/>
        <v>33.88525835866261</v>
      </c>
    </row>
    <row r="199" spans="1:14" ht="15">
      <c r="A199" s="22">
        <v>2007</v>
      </c>
      <c r="B199" s="21"/>
      <c r="C199" s="20">
        <v>2626</v>
      </c>
      <c r="D199" s="10">
        <v>2626</v>
      </c>
      <c r="E199" s="10">
        <v>8175</v>
      </c>
      <c r="F199" s="10">
        <v>265716</v>
      </c>
      <c r="G199" s="10">
        <v>1345318</v>
      </c>
      <c r="H199" s="11">
        <v>786.5051334702259</v>
      </c>
      <c r="I199" s="9">
        <v>15460</v>
      </c>
      <c r="J199" s="8">
        <v>3533.8535249828883</v>
      </c>
      <c r="K199" s="7">
        <f t="shared" si="48"/>
        <v>169.85769728331175</v>
      </c>
      <c r="L199" s="7">
        <f t="shared" si="49"/>
        <v>101.18659558263519</v>
      </c>
      <c r="M199" s="7">
        <f t="shared" si="50"/>
        <v>3.1130997715156132</v>
      </c>
      <c r="N199" s="7">
        <f t="shared" si="51"/>
        <v>32.50348623853211</v>
      </c>
    </row>
    <row r="200" spans="1:14" ht="15">
      <c r="A200" s="22">
        <v>2008</v>
      </c>
      <c r="B200" s="21"/>
      <c r="C200" s="20">
        <v>7050</v>
      </c>
      <c r="D200" s="10">
        <v>7050</v>
      </c>
      <c r="E200" s="10">
        <v>18965</v>
      </c>
      <c r="F200" s="10">
        <v>623524</v>
      </c>
      <c r="G200" s="10">
        <v>3299259</v>
      </c>
      <c r="H200" s="11">
        <v>1865.5715263518139</v>
      </c>
      <c r="I200" s="9">
        <v>38435</v>
      </c>
      <c r="J200" s="8">
        <v>8191.58932238193</v>
      </c>
      <c r="K200" s="7">
        <f t="shared" si="48"/>
        <v>183.42656432938728</v>
      </c>
      <c r="L200" s="7">
        <f t="shared" si="49"/>
        <v>88.44312056737589</v>
      </c>
      <c r="M200" s="7">
        <f t="shared" si="50"/>
        <v>2.6900709219858157</v>
      </c>
      <c r="N200" s="7">
        <f t="shared" si="51"/>
        <v>32.87761666227261</v>
      </c>
    </row>
    <row r="201" spans="1:14" ht="15">
      <c r="A201" s="22">
        <v>2009</v>
      </c>
      <c r="B201" s="21"/>
      <c r="C201" s="20">
        <v>11660</v>
      </c>
      <c r="D201" s="10">
        <v>11660</v>
      </c>
      <c r="E201" s="10">
        <v>30718</v>
      </c>
      <c r="F201" s="10">
        <v>1005791</v>
      </c>
      <c r="G201" s="10">
        <v>5335112</v>
      </c>
      <c r="H201" s="11">
        <v>3014.1437371663246</v>
      </c>
      <c r="I201" s="9">
        <v>58501</v>
      </c>
      <c r="J201" s="8">
        <v>13032.588637919232</v>
      </c>
      <c r="K201" s="7">
        <f t="shared" si="48"/>
        <v>199.31283225927763</v>
      </c>
      <c r="L201" s="7">
        <f t="shared" si="49"/>
        <v>86.25994854202402</v>
      </c>
      <c r="M201" s="7">
        <f t="shared" si="50"/>
        <v>2.6344768439108064</v>
      </c>
      <c r="N201" s="7">
        <f t="shared" si="51"/>
        <v>32.74272413568592</v>
      </c>
    </row>
    <row r="202" spans="1:14" ht="15">
      <c r="A202" s="22">
        <v>2010</v>
      </c>
      <c r="B202" s="21"/>
      <c r="C202" s="20">
        <v>12562</v>
      </c>
      <c r="D202" s="10">
        <v>12562</v>
      </c>
      <c r="E202" s="10">
        <v>32134</v>
      </c>
      <c r="F202" s="10">
        <v>1050235</v>
      </c>
      <c r="G202" s="10">
        <v>5390052</v>
      </c>
      <c r="H202" s="11">
        <v>3153.010266940452</v>
      </c>
      <c r="I202" s="9">
        <v>71111</v>
      </c>
      <c r="J202" s="8">
        <v>15807.38945927447</v>
      </c>
      <c r="K202" s="7">
        <f t="shared" si="48"/>
        <v>176.6534010209391</v>
      </c>
      <c r="L202" s="7">
        <f t="shared" si="49"/>
        <v>83.60412354720586</v>
      </c>
      <c r="M202" s="7">
        <f t="shared" si="50"/>
        <v>2.5580321604839993</v>
      </c>
      <c r="N202" s="7">
        <f t="shared" si="51"/>
        <v>32.68298375552374</v>
      </c>
    </row>
    <row r="203" spans="1:14" ht="15">
      <c r="A203" s="22">
        <v>2011</v>
      </c>
      <c r="B203" s="21"/>
      <c r="C203" s="20">
        <v>13854</v>
      </c>
      <c r="D203" s="10">
        <v>13854</v>
      </c>
      <c r="E203" s="10">
        <v>33448</v>
      </c>
      <c r="F203" s="10">
        <v>1079906</v>
      </c>
      <c r="G203" s="10">
        <v>4956198</v>
      </c>
      <c r="H203" s="11">
        <v>3252.5913757700205</v>
      </c>
      <c r="I203" s="9">
        <v>87209</v>
      </c>
      <c r="J203" s="8">
        <v>20003.452429842575</v>
      </c>
      <c r="K203" s="7">
        <f t="shared" si="48"/>
        <v>158.85975071380247</v>
      </c>
      <c r="L203" s="7">
        <f t="shared" si="49"/>
        <v>77.94903998845099</v>
      </c>
      <c r="M203" s="7">
        <f t="shared" si="50"/>
        <v>2.4143207737837447</v>
      </c>
      <c r="N203" s="7">
        <f t="shared" si="51"/>
        <v>32.28611576177948</v>
      </c>
    </row>
    <row r="204" spans="1:14" ht="15">
      <c r="A204" s="22">
        <v>2012</v>
      </c>
      <c r="B204" s="21"/>
      <c r="C204" s="20">
        <v>18202</v>
      </c>
      <c r="D204" s="10">
        <v>18202</v>
      </c>
      <c r="E204" s="10">
        <v>43237</v>
      </c>
      <c r="F204" s="10">
        <v>1371557</v>
      </c>
      <c r="G204" s="10">
        <v>5566234</v>
      </c>
      <c r="H204" s="11">
        <v>4144.574948665298</v>
      </c>
      <c r="I204" s="9">
        <v>117822</v>
      </c>
      <c r="J204" s="8">
        <v>27871.2553045859</v>
      </c>
      <c r="K204" s="7">
        <f t="shared" si="48"/>
        <v>154.48727741847873</v>
      </c>
      <c r="L204" s="7">
        <f t="shared" si="49"/>
        <v>75.35199428634216</v>
      </c>
      <c r="M204" s="7">
        <f t="shared" si="50"/>
        <v>2.375398307878255</v>
      </c>
      <c r="N204" s="7">
        <f t="shared" si="51"/>
        <v>31.72183546499526</v>
      </c>
    </row>
    <row r="205" spans="1:14" ht="15">
      <c r="A205" s="22">
        <v>2013</v>
      </c>
      <c r="B205" s="21"/>
      <c r="C205" s="20">
        <v>7546</v>
      </c>
      <c r="D205" s="10">
        <v>7546</v>
      </c>
      <c r="E205" s="10">
        <v>16000</v>
      </c>
      <c r="F205" s="10">
        <v>500492</v>
      </c>
      <c r="G205" s="10">
        <v>1885560</v>
      </c>
      <c r="H205" s="11">
        <v>1523.895961670089</v>
      </c>
      <c r="I205" s="9">
        <v>72742</v>
      </c>
      <c r="J205" s="8">
        <v>12749.37440109514</v>
      </c>
      <c r="K205" s="7">
        <f t="shared" si="48"/>
        <v>103.73649336009458</v>
      </c>
      <c r="L205" s="7">
        <f t="shared" si="49"/>
        <v>66.32547044791943</v>
      </c>
      <c r="M205" s="7">
        <f t="shared" si="50"/>
        <v>2.1203286509408956</v>
      </c>
      <c r="N205" s="7">
        <f t="shared" si="51"/>
        <v>31.28075</v>
      </c>
    </row>
    <row r="206" spans="1:14" ht="12">
      <c r="A206" s="25" t="s">
        <v>0</v>
      </c>
      <c r="B206" s="23"/>
      <c r="C206" s="24"/>
      <c r="D206" s="24"/>
      <c r="E206" s="24"/>
      <c r="F206" s="24"/>
      <c r="G206" s="24"/>
      <c r="H206" s="24"/>
      <c r="I206" s="24"/>
      <c r="J206" s="24"/>
      <c r="K206" s="24"/>
      <c r="L206" s="24"/>
      <c r="M206" s="24"/>
      <c r="N206" s="24"/>
    </row>
    <row r="207" spans="1:14" ht="15">
      <c r="A207" s="22">
        <v>2000</v>
      </c>
      <c r="B207" s="21"/>
      <c r="C207" s="20">
        <v>43</v>
      </c>
      <c r="D207" s="10">
        <v>43</v>
      </c>
      <c r="E207" s="10">
        <v>289</v>
      </c>
      <c r="F207" s="10">
        <v>9089</v>
      </c>
      <c r="G207" s="10">
        <v>39948</v>
      </c>
      <c r="H207" s="11">
        <v>29.965776865160848</v>
      </c>
      <c r="I207" s="9">
        <v>521</v>
      </c>
      <c r="J207" s="8">
        <v>99.99726214921287</v>
      </c>
      <c r="K207" s="7">
        <f aca="true" t="shared" si="52" ref="K207:K220">C207/I207*1000</f>
        <v>82.53358925143954</v>
      </c>
      <c r="L207" s="7">
        <f aca="true" t="shared" si="53" ref="L207:L220">F207/C207</f>
        <v>211.37209302325581</v>
      </c>
      <c r="M207" s="7">
        <f aca="true" t="shared" si="54" ref="M207:M220">E207/C207</f>
        <v>6.72093023255814</v>
      </c>
      <c r="N207" s="7">
        <f aca="true" t="shared" si="55" ref="N207:N220">F207/E207</f>
        <v>31.44982698961938</v>
      </c>
    </row>
    <row r="208" spans="1:14" ht="15">
      <c r="A208" s="22">
        <v>2001</v>
      </c>
      <c r="B208" s="21"/>
      <c r="C208" s="20">
        <v>133</v>
      </c>
      <c r="D208" s="10">
        <v>133</v>
      </c>
      <c r="E208" s="10">
        <v>1069</v>
      </c>
      <c r="F208" s="10">
        <v>32268</v>
      </c>
      <c r="G208" s="10">
        <v>145320</v>
      </c>
      <c r="H208" s="11">
        <v>104.18343600273785</v>
      </c>
      <c r="I208" s="9">
        <v>945</v>
      </c>
      <c r="J208" s="8">
        <v>206.58453114305271</v>
      </c>
      <c r="K208" s="7">
        <f t="shared" si="52"/>
        <v>140.74074074074076</v>
      </c>
      <c r="L208" s="7">
        <f t="shared" si="53"/>
        <v>242.61654135338347</v>
      </c>
      <c r="M208" s="7">
        <f t="shared" si="54"/>
        <v>8.037593984962406</v>
      </c>
      <c r="N208" s="7">
        <f t="shared" si="55"/>
        <v>30.185219831618333</v>
      </c>
    </row>
    <row r="209" spans="1:14" ht="15">
      <c r="A209" s="22">
        <v>2002</v>
      </c>
      <c r="B209" s="21"/>
      <c r="C209" s="20">
        <v>168</v>
      </c>
      <c r="D209" s="10">
        <v>168</v>
      </c>
      <c r="E209" s="10">
        <v>1261</v>
      </c>
      <c r="F209" s="10">
        <v>42860</v>
      </c>
      <c r="G209" s="10">
        <v>181621</v>
      </c>
      <c r="H209" s="11">
        <v>135.52361396303903</v>
      </c>
      <c r="I209" s="9">
        <v>1076</v>
      </c>
      <c r="J209" s="8">
        <v>235.57289527720738</v>
      </c>
      <c r="K209" s="7">
        <f t="shared" si="52"/>
        <v>156.13382899628252</v>
      </c>
      <c r="L209" s="7">
        <f t="shared" si="53"/>
        <v>255.11904761904762</v>
      </c>
      <c r="M209" s="7">
        <f t="shared" si="54"/>
        <v>7.505952380952381</v>
      </c>
      <c r="N209" s="7">
        <f t="shared" si="55"/>
        <v>33.98889770023791</v>
      </c>
    </row>
    <row r="210" spans="1:14" ht="15">
      <c r="A210" s="22">
        <v>2003</v>
      </c>
      <c r="B210" s="21"/>
      <c r="C210" s="20">
        <v>243</v>
      </c>
      <c r="D210" s="10">
        <v>243</v>
      </c>
      <c r="E210" s="10">
        <v>1394</v>
      </c>
      <c r="F210" s="10">
        <v>48171</v>
      </c>
      <c r="G210" s="10">
        <v>239675</v>
      </c>
      <c r="H210" s="11">
        <v>161.1252566735113</v>
      </c>
      <c r="I210" s="9">
        <v>1565</v>
      </c>
      <c r="J210" s="8">
        <v>327.48528405201915</v>
      </c>
      <c r="K210" s="7">
        <f t="shared" si="52"/>
        <v>155.27156549520768</v>
      </c>
      <c r="L210" s="7">
        <f t="shared" si="53"/>
        <v>198.23456790123456</v>
      </c>
      <c r="M210" s="7">
        <f t="shared" si="54"/>
        <v>5.7366255144032925</v>
      </c>
      <c r="N210" s="7">
        <f t="shared" si="55"/>
        <v>34.55595408895265</v>
      </c>
    </row>
    <row r="211" spans="1:14" ht="15">
      <c r="A211" s="22">
        <v>2004</v>
      </c>
      <c r="B211" s="21"/>
      <c r="C211" s="20">
        <v>239</v>
      </c>
      <c r="D211" s="10">
        <v>239</v>
      </c>
      <c r="E211" s="10">
        <v>1695</v>
      </c>
      <c r="F211" s="10">
        <v>60452</v>
      </c>
      <c r="G211" s="10">
        <v>330373</v>
      </c>
      <c r="H211" s="11">
        <v>194.84462696783027</v>
      </c>
      <c r="I211" s="9">
        <v>1882</v>
      </c>
      <c r="J211" s="8">
        <v>416.7775496235455</v>
      </c>
      <c r="K211" s="7">
        <f t="shared" si="52"/>
        <v>126.99256110520723</v>
      </c>
      <c r="L211" s="7">
        <f t="shared" si="53"/>
        <v>252.93723849372384</v>
      </c>
      <c r="M211" s="7">
        <f t="shared" si="54"/>
        <v>7.092050209205021</v>
      </c>
      <c r="N211" s="7">
        <f t="shared" si="55"/>
        <v>35.66489675516224</v>
      </c>
    </row>
    <row r="212" spans="1:14" ht="15">
      <c r="A212" s="22">
        <v>2005</v>
      </c>
      <c r="B212" s="21"/>
      <c r="C212" s="20">
        <v>237</v>
      </c>
      <c r="D212" s="10">
        <v>237</v>
      </c>
      <c r="E212" s="10">
        <v>1772</v>
      </c>
      <c r="F212" s="10">
        <v>63449</v>
      </c>
      <c r="G212" s="10">
        <v>303888</v>
      </c>
      <c r="H212" s="11">
        <v>201.1854893908282</v>
      </c>
      <c r="I212" s="9">
        <v>2189</v>
      </c>
      <c r="J212" s="8">
        <v>514.8692676249144</v>
      </c>
      <c r="K212" s="7">
        <f t="shared" si="52"/>
        <v>108.26861580630424</v>
      </c>
      <c r="L212" s="7">
        <f t="shared" si="53"/>
        <v>267.71729957805906</v>
      </c>
      <c r="M212" s="7">
        <f t="shared" si="54"/>
        <v>7.476793248945148</v>
      </c>
      <c r="N212" s="7">
        <f t="shared" si="55"/>
        <v>35.80643340857788</v>
      </c>
    </row>
    <row r="213" spans="1:14" ht="15">
      <c r="A213" s="22">
        <v>2006</v>
      </c>
      <c r="B213" s="21"/>
      <c r="C213" s="20">
        <v>1238</v>
      </c>
      <c r="D213" s="10">
        <v>1238</v>
      </c>
      <c r="E213" s="10">
        <v>6854</v>
      </c>
      <c r="F213" s="10">
        <v>228782</v>
      </c>
      <c r="G213" s="10">
        <v>1252290</v>
      </c>
      <c r="H213" s="11">
        <v>775.0800821355236</v>
      </c>
      <c r="I213" s="9">
        <v>9053</v>
      </c>
      <c r="J213" s="8">
        <v>1951.3292265571527</v>
      </c>
      <c r="K213" s="7">
        <f t="shared" si="52"/>
        <v>136.75024853639678</v>
      </c>
      <c r="L213" s="7">
        <f t="shared" si="53"/>
        <v>184.79967689822294</v>
      </c>
      <c r="M213" s="7">
        <f t="shared" si="54"/>
        <v>5.536348949919224</v>
      </c>
      <c r="N213" s="7">
        <f t="shared" si="55"/>
        <v>33.37934053107674</v>
      </c>
    </row>
    <row r="214" spans="1:14" ht="15">
      <c r="A214" s="22">
        <v>2007</v>
      </c>
      <c r="B214" s="21"/>
      <c r="C214" s="20">
        <v>2626</v>
      </c>
      <c r="D214" s="10">
        <v>2626</v>
      </c>
      <c r="E214" s="10">
        <v>15292</v>
      </c>
      <c r="F214" s="10">
        <v>495945</v>
      </c>
      <c r="G214" s="10">
        <v>2646980</v>
      </c>
      <c r="H214" s="11">
        <v>1693.596167008898</v>
      </c>
      <c r="I214" s="9">
        <v>15460</v>
      </c>
      <c r="J214" s="8">
        <v>3533.8535249828883</v>
      </c>
      <c r="K214" s="7">
        <f t="shared" si="52"/>
        <v>169.85769728331175</v>
      </c>
      <c r="L214" s="7">
        <f t="shared" si="53"/>
        <v>188.85948210205635</v>
      </c>
      <c r="M214" s="7">
        <f t="shared" si="54"/>
        <v>5.823305407463823</v>
      </c>
      <c r="N214" s="7">
        <f t="shared" si="55"/>
        <v>32.43166361496207</v>
      </c>
    </row>
    <row r="215" spans="1:14" ht="15">
      <c r="A215" s="22">
        <v>2008</v>
      </c>
      <c r="B215" s="21"/>
      <c r="C215" s="20">
        <v>7050</v>
      </c>
      <c r="D215" s="10">
        <v>7050</v>
      </c>
      <c r="E215" s="10">
        <v>33383</v>
      </c>
      <c r="F215" s="10">
        <v>1080917</v>
      </c>
      <c r="G215" s="10">
        <v>5924051</v>
      </c>
      <c r="H215" s="11">
        <v>3799.6413415468855</v>
      </c>
      <c r="I215" s="9">
        <v>38435</v>
      </c>
      <c r="J215" s="8">
        <v>8191.58932238193</v>
      </c>
      <c r="K215" s="7">
        <f t="shared" si="52"/>
        <v>183.42656432938728</v>
      </c>
      <c r="L215" s="7">
        <f t="shared" si="53"/>
        <v>153.32156028368794</v>
      </c>
      <c r="M215" s="7">
        <f t="shared" si="54"/>
        <v>4.735177304964539</v>
      </c>
      <c r="N215" s="7">
        <f t="shared" si="55"/>
        <v>32.379264895305994</v>
      </c>
    </row>
    <row r="216" spans="1:14" ht="15">
      <c r="A216" s="22">
        <v>2009</v>
      </c>
      <c r="B216" s="21"/>
      <c r="C216" s="20">
        <v>11660</v>
      </c>
      <c r="D216" s="10">
        <v>11660</v>
      </c>
      <c r="E216" s="10">
        <v>53983</v>
      </c>
      <c r="F216" s="10">
        <v>1736810</v>
      </c>
      <c r="G216" s="10">
        <v>9516553</v>
      </c>
      <c r="H216" s="11">
        <v>6143.000684462697</v>
      </c>
      <c r="I216" s="9">
        <v>58501</v>
      </c>
      <c r="J216" s="8">
        <v>13032.588637919232</v>
      </c>
      <c r="K216" s="7">
        <f t="shared" si="52"/>
        <v>199.31283225927763</v>
      </c>
      <c r="L216" s="7">
        <f t="shared" si="53"/>
        <v>148.95454545454547</v>
      </c>
      <c r="M216" s="7">
        <f t="shared" si="54"/>
        <v>4.629759862778731</v>
      </c>
      <c r="N216" s="7">
        <f t="shared" si="55"/>
        <v>32.17327677231721</v>
      </c>
    </row>
    <row r="217" spans="1:14" ht="15">
      <c r="A217" s="22">
        <v>2010</v>
      </c>
      <c r="B217" s="21"/>
      <c r="C217" s="20">
        <v>12562</v>
      </c>
      <c r="D217" s="10">
        <v>12562</v>
      </c>
      <c r="E217" s="10">
        <v>54782</v>
      </c>
      <c r="F217" s="10">
        <v>1759165</v>
      </c>
      <c r="G217" s="10">
        <v>9333559</v>
      </c>
      <c r="H217" s="11">
        <v>6260.5503080082135</v>
      </c>
      <c r="I217" s="9">
        <v>71111</v>
      </c>
      <c r="J217" s="8">
        <v>15807.38945927447</v>
      </c>
      <c r="K217" s="7">
        <f t="shared" si="52"/>
        <v>176.6534010209391</v>
      </c>
      <c r="L217" s="7">
        <f t="shared" si="53"/>
        <v>140.0386085018309</v>
      </c>
      <c r="M217" s="7">
        <f t="shared" si="54"/>
        <v>4.360929788250279</v>
      </c>
      <c r="N217" s="7">
        <f t="shared" si="55"/>
        <v>32.11209886459056</v>
      </c>
    </row>
    <row r="218" spans="1:14" ht="15">
      <c r="A218" s="22">
        <v>2011</v>
      </c>
      <c r="B218" s="21"/>
      <c r="C218" s="20">
        <v>13854</v>
      </c>
      <c r="D218" s="10">
        <v>13854</v>
      </c>
      <c r="E218" s="10">
        <v>56597</v>
      </c>
      <c r="F218" s="10">
        <v>1794599</v>
      </c>
      <c r="G218" s="10">
        <v>8392385</v>
      </c>
      <c r="H218" s="11">
        <v>6437.916495550992</v>
      </c>
      <c r="I218" s="9">
        <v>87209</v>
      </c>
      <c r="J218" s="8">
        <v>20003.452429842575</v>
      </c>
      <c r="K218" s="7">
        <f t="shared" si="52"/>
        <v>158.85975071380247</v>
      </c>
      <c r="L218" s="7">
        <f t="shared" si="53"/>
        <v>129.53652374765412</v>
      </c>
      <c r="M218" s="7">
        <f t="shared" si="54"/>
        <v>4.085246138299408</v>
      </c>
      <c r="N218" s="7">
        <f t="shared" si="55"/>
        <v>31.7083767690867</v>
      </c>
    </row>
    <row r="219" spans="1:14" ht="15">
      <c r="A219" s="22">
        <v>2012</v>
      </c>
      <c r="B219" s="21"/>
      <c r="C219" s="20">
        <v>18202</v>
      </c>
      <c r="D219" s="10">
        <v>18202</v>
      </c>
      <c r="E219" s="10">
        <v>69219</v>
      </c>
      <c r="F219" s="10">
        <v>2151579</v>
      </c>
      <c r="G219" s="10">
        <v>8802192</v>
      </c>
      <c r="H219" s="11">
        <v>7828.2546201232035</v>
      </c>
      <c r="I219" s="9">
        <v>117822</v>
      </c>
      <c r="J219" s="8">
        <v>27871.2553045859</v>
      </c>
      <c r="K219" s="7">
        <f t="shared" si="52"/>
        <v>154.48727741847873</v>
      </c>
      <c r="L219" s="7">
        <f t="shared" si="53"/>
        <v>118.20563674321504</v>
      </c>
      <c r="M219" s="7">
        <f t="shared" si="54"/>
        <v>3.8028238655092848</v>
      </c>
      <c r="N219" s="7">
        <f t="shared" si="55"/>
        <v>31.083647553417414</v>
      </c>
    </row>
    <row r="220" spans="1:14" ht="15">
      <c r="A220" s="152">
        <v>2013</v>
      </c>
      <c r="B220" s="153"/>
      <c r="C220" s="154">
        <v>7546</v>
      </c>
      <c r="D220" s="145">
        <v>7546</v>
      </c>
      <c r="E220" s="145">
        <v>23223</v>
      </c>
      <c r="F220" s="145">
        <v>705649</v>
      </c>
      <c r="G220" s="145">
        <v>2663974</v>
      </c>
      <c r="H220" s="146">
        <v>2610.5106091718003</v>
      </c>
      <c r="I220" s="147">
        <v>72742</v>
      </c>
      <c r="J220" s="148">
        <v>12749.37440109514</v>
      </c>
      <c r="K220" s="149">
        <f t="shared" si="52"/>
        <v>103.73649336009458</v>
      </c>
      <c r="L220" s="149">
        <f t="shared" si="53"/>
        <v>93.51298701298701</v>
      </c>
      <c r="M220" s="149">
        <f t="shared" si="54"/>
        <v>3.0775245163000267</v>
      </c>
      <c r="N220" s="149">
        <f t="shared" si="55"/>
        <v>30.385781337467165</v>
      </c>
    </row>
  </sheetData>
  <sheetProtection password="F665" sheet="1"/>
  <mergeCells count="1">
    <mergeCell ref="A1:N1"/>
  </mergeCells>
  <printOptions/>
  <pageMargins left="0.54" right="0.24" top="0.947916666666667" bottom="0.75" header="0.3" footer="0.3"/>
  <pageSetup horizontalDpi="600" verticalDpi="600" orientation="landscape" scale="99" r:id="rId2"/>
  <headerFooter>
    <oddHeader>&amp;R&amp;G</oddHeader>
    <oddFooter>&amp;LTO9Y5_MPR_WP47_V01</oddFooter>
  </headerFooter>
  <rowBreaks count="6" manualBreakCount="6">
    <brk id="34" max="255" man="1"/>
    <brk id="65" max="255" man="1"/>
    <brk id="96" max="255" man="1"/>
    <brk id="127" max="255" man="1"/>
    <brk id="158" max="255" man="1"/>
    <brk id="189" max="255" man="1"/>
  </rowBreaks>
  <legacyDrawingHF r:id="rId1"/>
</worksheet>
</file>

<file path=xl/worksheets/sheet12.xml><?xml version="1.0" encoding="utf-8"?>
<worksheet xmlns="http://schemas.openxmlformats.org/spreadsheetml/2006/main" xmlns:r="http://schemas.openxmlformats.org/officeDocument/2006/relationships">
  <sheetPr>
    <tabColor rgb="FF00B050"/>
  </sheetPr>
  <dimension ref="A1:N220"/>
  <sheetViews>
    <sheetView showGridLines="0" view="pageLayout" workbookViewId="0" topLeftCell="A1">
      <selection activeCell="A1" sqref="A1:N1"/>
    </sheetView>
  </sheetViews>
  <sheetFormatPr defaultColWidth="9.140625" defaultRowHeight="15"/>
  <cols>
    <col min="1" max="1" width="24.28125" style="1" customWidth="1"/>
    <col min="2" max="2" width="0.42578125" style="1" hidden="1" customWidth="1"/>
    <col min="3" max="3" width="5.7109375" style="2" bestFit="1" customWidth="1"/>
    <col min="4" max="4" width="6.7109375" style="2" customWidth="1"/>
    <col min="5" max="5" width="10.7109375" style="2" customWidth="1"/>
    <col min="6" max="6" width="7.8515625" style="2" bestFit="1" customWidth="1"/>
    <col min="7" max="8" width="6.8515625" style="2" bestFit="1" customWidth="1"/>
    <col min="9" max="9" width="8.7109375" style="2" bestFit="1" customWidth="1"/>
    <col min="10" max="10" width="10.00390625" style="2" bestFit="1" customWidth="1"/>
    <col min="11" max="11" width="8.8515625" style="2" bestFit="1" customWidth="1"/>
    <col min="12" max="12" width="7.7109375" style="2" customWidth="1"/>
    <col min="13" max="13" width="8.7109375" style="2" bestFit="1" customWidth="1"/>
    <col min="14" max="14" width="8.140625" style="2" bestFit="1" customWidth="1"/>
    <col min="15" max="16384" width="9.140625" style="1" customWidth="1"/>
  </cols>
  <sheetData>
    <row r="1" spans="1:14" ht="27.75" customHeight="1">
      <c r="A1" s="197" t="s">
        <v>144</v>
      </c>
      <c r="B1" s="197"/>
      <c r="C1" s="197"/>
      <c r="D1" s="197"/>
      <c r="E1" s="197"/>
      <c r="F1" s="197"/>
      <c r="G1" s="197"/>
      <c r="H1" s="197"/>
      <c r="I1" s="197"/>
      <c r="J1" s="197"/>
      <c r="K1" s="197"/>
      <c r="L1" s="197"/>
      <c r="M1" s="197"/>
      <c r="N1" s="197"/>
    </row>
    <row r="2" spans="1:14" ht="6" customHeight="1">
      <c r="A2" s="19"/>
      <c r="B2" s="19"/>
      <c r="C2" s="18"/>
      <c r="D2" s="18"/>
      <c r="E2" s="18"/>
      <c r="F2" s="18"/>
      <c r="G2" s="18"/>
      <c r="H2" s="18"/>
      <c r="I2" s="18"/>
      <c r="J2" s="18"/>
      <c r="K2" s="17"/>
      <c r="L2" s="17"/>
      <c r="M2" s="17"/>
      <c r="N2" s="17"/>
    </row>
    <row r="3" spans="1:14" s="14" customFormat="1" ht="35.25" customHeight="1">
      <c r="A3" s="16"/>
      <c r="B3" s="16"/>
      <c r="C3" s="15" t="s">
        <v>13</v>
      </c>
      <c r="D3" s="15" t="s">
        <v>12</v>
      </c>
      <c r="E3" s="15" t="s">
        <v>11</v>
      </c>
      <c r="F3" s="15" t="s">
        <v>10</v>
      </c>
      <c r="G3" s="15" t="s">
        <v>9</v>
      </c>
      <c r="H3" s="15" t="s">
        <v>8</v>
      </c>
      <c r="I3" s="15" t="s">
        <v>7</v>
      </c>
      <c r="J3" s="15" t="s">
        <v>6</v>
      </c>
      <c r="K3" s="15" t="s">
        <v>5</v>
      </c>
      <c r="L3" s="15" t="s">
        <v>4</v>
      </c>
      <c r="M3" s="15" t="s">
        <v>3</v>
      </c>
      <c r="N3" s="15" t="s">
        <v>2</v>
      </c>
    </row>
    <row r="4" spans="1:14" ht="12" customHeight="1">
      <c r="A4" s="13" t="s">
        <v>113</v>
      </c>
      <c r="B4" s="13"/>
      <c r="C4" s="13"/>
      <c r="D4" s="13"/>
      <c r="E4" s="13"/>
      <c r="F4" s="13"/>
      <c r="G4" s="13"/>
      <c r="H4" s="13"/>
      <c r="I4" s="13"/>
      <c r="J4" s="13"/>
      <c r="K4" s="13"/>
      <c r="L4" s="13"/>
      <c r="M4" s="13"/>
      <c r="N4" s="13"/>
    </row>
    <row r="5" spans="1:14" ht="12" customHeight="1">
      <c r="A5" s="28" t="s">
        <v>18</v>
      </c>
      <c r="B5" s="27"/>
      <c r="C5" s="27"/>
      <c r="D5" s="27"/>
      <c r="E5" s="27"/>
      <c r="F5" s="27"/>
      <c r="G5" s="27"/>
      <c r="H5" s="27"/>
      <c r="I5" s="27"/>
      <c r="J5" s="27"/>
      <c r="K5" s="27"/>
      <c r="L5" s="27"/>
      <c r="M5" s="27"/>
      <c r="N5" s="33"/>
    </row>
    <row r="6" spans="1:14" ht="12" customHeight="1">
      <c r="A6" s="22">
        <v>2000</v>
      </c>
      <c r="B6" s="21"/>
      <c r="C6" s="20">
        <v>266</v>
      </c>
      <c r="D6" s="10">
        <v>266</v>
      </c>
      <c r="E6" s="10">
        <v>1535</v>
      </c>
      <c r="F6" s="10">
        <v>12358</v>
      </c>
      <c r="G6" s="10">
        <v>2445</v>
      </c>
      <c r="H6" s="11">
        <v>77.08418891170432</v>
      </c>
      <c r="I6" s="9">
        <v>1764</v>
      </c>
      <c r="J6" s="8">
        <v>345.67830253251196</v>
      </c>
      <c r="K6" s="7">
        <f aca="true" t="shared" si="0" ref="K6:K19">C6/I6*1000</f>
        <v>150.79365079365078</v>
      </c>
      <c r="L6" s="7">
        <f aca="true" t="shared" si="1" ref="L6:L19">F6/C6</f>
        <v>46.45864661654135</v>
      </c>
      <c r="M6" s="7">
        <f aca="true" t="shared" si="2" ref="M6:M19">E6/C6</f>
        <v>5.7706766917293235</v>
      </c>
      <c r="N6" s="7">
        <f aca="true" t="shared" si="3" ref="N6:N19">F6/E6</f>
        <v>8.050814332247556</v>
      </c>
    </row>
    <row r="7" spans="1:14" ht="12.75" customHeight="1">
      <c r="A7" s="22">
        <v>2001</v>
      </c>
      <c r="B7" s="21"/>
      <c r="C7" s="20">
        <v>503</v>
      </c>
      <c r="D7" s="10">
        <v>503</v>
      </c>
      <c r="E7" s="10">
        <v>2489</v>
      </c>
      <c r="F7" s="10">
        <v>22131</v>
      </c>
      <c r="G7" s="10">
        <v>4486</v>
      </c>
      <c r="H7" s="11">
        <v>135.64134154688568</v>
      </c>
      <c r="I7" s="9">
        <v>3029</v>
      </c>
      <c r="J7" s="8">
        <v>816.4298425735798</v>
      </c>
      <c r="K7" s="7">
        <f t="shared" si="0"/>
        <v>166.06140640475402</v>
      </c>
      <c r="L7" s="7">
        <f t="shared" si="1"/>
        <v>43.99801192842942</v>
      </c>
      <c r="M7" s="7">
        <f t="shared" si="2"/>
        <v>4.9483101391650095</v>
      </c>
      <c r="N7" s="7">
        <f t="shared" si="3"/>
        <v>8.89152269987947</v>
      </c>
    </row>
    <row r="8" spans="1:14" ht="15">
      <c r="A8" s="22">
        <v>2002</v>
      </c>
      <c r="B8" s="21"/>
      <c r="C8" s="20">
        <v>600</v>
      </c>
      <c r="D8" s="10">
        <v>600</v>
      </c>
      <c r="E8" s="10">
        <v>3012</v>
      </c>
      <c r="F8" s="10">
        <v>20786</v>
      </c>
      <c r="G8" s="10">
        <v>5551</v>
      </c>
      <c r="H8" s="11">
        <v>151.6249144421629</v>
      </c>
      <c r="I8" s="9">
        <v>3684</v>
      </c>
      <c r="J8" s="8">
        <v>994.1683778234086</v>
      </c>
      <c r="K8" s="7">
        <f t="shared" si="0"/>
        <v>162.86644951140065</v>
      </c>
      <c r="L8" s="7">
        <f t="shared" si="1"/>
        <v>34.64333333333333</v>
      </c>
      <c r="M8" s="7">
        <f t="shared" si="2"/>
        <v>5.02</v>
      </c>
      <c r="N8" s="7">
        <f t="shared" si="3"/>
        <v>6.901062416998672</v>
      </c>
    </row>
    <row r="9" spans="1:14" ht="15">
      <c r="A9" s="22">
        <v>2003</v>
      </c>
      <c r="B9" s="21"/>
      <c r="C9" s="20">
        <v>674</v>
      </c>
      <c r="D9" s="10">
        <v>674</v>
      </c>
      <c r="E9" s="10">
        <v>4578</v>
      </c>
      <c r="F9" s="10">
        <v>53053</v>
      </c>
      <c r="G9" s="10">
        <v>13597</v>
      </c>
      <c r="H9" s="11">
        <v>272.38877481177275</v>
      </c>
      <c r="I9" s="9">
        <v>4685</v>
      </c>
      <c r="J9" s="8">
        <v>1262.2696783025326</v>
      </c>
      <c r="K9" s="7">
        <f t="shared" si="0"/>
        <v>143.86339381003202</v>
      </c>
      <c r="L9" s="7">
        <f t="shared" si="1"/>
        <v>78.71364985163204</v>
      </c>
      <c r="M9" s="7">
        <f t="shared" si="2"/>
        <v>6.792284866468843</v>
      </c>
      <c r="N9" s="7">
        <f t="shared" si="3"/>
        <v>11.58868501529052</v>
      </c>
    </row>
    <row r="10" spans="1:14" ht="15">
      <c r="A10" s="22">
        <v>2004</v>
      </c>
      <c r="B10" s="21"/>
      <c r="C10" s="20">
        <v>944</v>
      </c>
      <c r="D10" s="10">
        <v>944</v>
      </c>
      <c r="E10" s="10">
        <v>5025</v>
      </c>
      <c r="F10" s="10">
        <v>62480</v>
      </c>
      <c r="G10" s="10">
        <v>49680</v>
      </c>
      <c r="H10" s="11">
        <v>305.8507871321013</v>
      </c>
      <c r="I10" s="9">
        <v>5524</v>
      </c>
      <c r="J10" s="8">
        <v>1571.7837097878166</v>
      </c>
      <c r="K10" s="7">
        <f t="shared" si="0"/>
        <v>170.89065894279506</v>
      </c>
      <c r="L10" s="7">
        <f t="shared" si="1"/>
        <v>66.1864406779661</v>
      </c>
      <c r="M10" s="7">
        <f t="shared" si="2"/>
        <v>5.323093220338983</v>
      </c>
      <c r="N10" s="7">
        <f t="shared" si="3"/>
        <v>12.433830845771144</v>
      </c>
    </row>
    <row r="11" spans="1:14" ht="15">
      <c r="A11" s="22">
        <v>2005</v>
      </c>
      <c r="B11" s="21"/>
      <c r="C11" s="20">
        <v>870</v>
      </c>
      <c r="D11" s="10">
        <v>870</v>
      </c>
      <c r="E11" s="10">
        <v>4537</v>
      </c>
      <c r="F11" s="10">
        <v>53448</v>
      </c>
      <c r="G11" s="10">
        <v>8880</v>
      </c>
      <c r="H11" s="11">
        <v>284.3586584531143</v>
      </c>
      <c r="I11" s="9">
        <v>6257</v>
      </c>
      <c r="J11" s="8">
        <v>1797.054072553046</v>
      </c>
      <c r="K11" s="7">
        <f t="shared" si="0"/>
        <v>139.0442704171328</v>
      </c>
      <c r="L11" s="7">
        <f t="shared" si="1"/>
        <v>61.43448275862069</v>
      </c>
      <c r="M11" s="7">
        <f t="shared" si="2"/>
        <v>5.214942528735632</v>
      </c>
      <c r="N11" s="7">
        <f t="shared" si="3"/>
        <v>11.780471677319815</v>
      </c>
    </row>
    <row r="12" spans="1:14" ht="15">
      <c r="A12" s="22">
        <v>2006</v>
      </c>
      <c r="B12" s="21"/>
      <c r="C12" s="20">
        <v>2717</v>
      </c>
      <c r="D12" s="10">
        <v>2717</v>
      </c>
      <c r="E12" s="10">
        <v>12830</v>
      </c>
      <c r="F12" s="10">
        <v>101941</v>
      </c>
      <c r="G12" s="10">
        <v>24456</v>
      </c>
      <c r="H12" s="11">
        <v>721.8124572210814</v>
      </c>
      <c r="I12" s="9">
        <v>27667</v>
      </c>
      <c r="J12" s="8">
        <v>6726.045174537988</v>
      </c>
      <c r="K12" s="7">
        <f t="shared" si="0"/>
        <v>98.20363610076987</v>
      </c>
      <c r="L12" s="7">
        <f t="shared" si="1"/>
        <v>37.51969083548031</v>
      </c>
      <c r="M12" s="7">
        <f t="shared" si="2"/>
        <v>4.72211998527788</v>
      </c>
      <c r="N12" s="7">
        <f t="shared" si="3"/>
        <v>7.94551831644583</v>
      </c>
    </row>
    <row r="13" spans="1:14" ht="15">
      <c r="A13" s="22">
        <v>2007</v>
      </c>
      <c r="B13" s="21"/>
      <c r="C13" s="20">
        <v>4773</v>
      </c>
      <c r="D13" s="10">
        <v>4773</v>
      </c>
      <c r="E13" s="10">
        <v>21176</v>
      </c>
      <c r="F13" s="10">
        <v>177678</v>
      </c>
      <c r="G13" s="10">
        <v>41491</v>
      </c>
      <c r="H13" s="11">
        <v>1213.535934291581</v>
      </c>
      <c r="I13" s="9">
        <v>46143</v>
      </c>
      <c r="J13" s="8">
        <v>12938.57631759069</v>
      </c>
      <c r="K13" s="7">
        <f t="shared" si="0"/>
        <v>103.4393082374358</v>
      </c>
      <c r="L13" s="7">
        <f t="shared" si="1"/>
        <v>37.22564424890006</v>
      </c>
      <c r="M13" s="7">
        <f t="shared" si="2"/>
        <v>4.436622669180808</v>
      </c>
      <c r="N13" s="7">
        <f t="shared" si="3"/>
        <v>8.390536456365696</v>
      </c>
    </row>
    <row r="14" spans="1:14" ht="15">
      <c r="A14" s="22">
        <v>2008</v>
      </c>
      <c r="B14" s="21"/>
      <c r="C14" s="20">
        <v>10448</v>
      </c>
      <c r="D14" s="10">
        <v>10448</v>
      </c>
      <c r="E14" s="10">
        <v>41526</v>
      </c>
      <c r="F14" s="10">
        <v>369390</v>
      </c>
      <c r="G14" s="10">
        <v>86654</v>
      </c>
      <c r="H14" s="11">
        <v>2390.7679671457904</v>
      </c>
      <c r="I14" s="9">
        <v>113167</v>
      </c>
      <c r="J14" s="8">
        <v>29430.431211498973</v>
      </c>
      <c r="K14" s="7">
        <f t="shared" si="0"/>
        <v>92.32373395071002</v>
      </c>
      <c r="L14" s="7">
        <f t="shared" si="1"/>
        <v>35.35509188361409</v>
      </c>
      <c r="M14" s="7">
        <f t="shared" si="2"/>
        <v>3.974540581929556</v>
      </c>
      <c r="N14" s="7">
        <f t="shared" si="3"/>
        <v>8.895390839474064</v>
      </c>
    </row>
    <row r="15" spans="1:14" ht="15">
      <c r="A15" s="22">
        <v>2009</v>
      </c>
      <c r="B15" s="21"/>
      <c r="C15" s="20">
        <v>18198</v>
      </c>
      <c r="D15" s="10">
        <v>18198</v>
      </c>
      <c r="E15" s="10">
        <v>76369</v>
      </c>
      <c r="F15" s="10">
        <v>701490</v>
      </c>
      <c r="G15" s="10">
        <v>158928</v>
      </c>
      <c r="H15" s="11">
        <v>4402.910335386721</v>
      </c>
      <c r="I15" s="9">
        <v>161338</v>
      </c>
      <c r="J15" s="8">
        <v>45921.935660506504</v>
      </c>
      <c r="K15" s="7">
        <f t="shared" si="0"/>
        <v>112.79425801733008</v>
      </c>
      <c r="L15" s="7">
        <f t="shared" si="1"/>
        <v>38.547642598087705</v>
      </c>
      <c r="M15" s="7">
        <f t="shared" si="2"/>
        <v>4.196560061545225</v>
      </c>
      <c r="N15" s="7">
        <f t="shared" si="3"/>
        <v>9.185533397059016</v>
      </c>
    </row>
    <row r="16" spans="1:14" ht="15">
      <c r="A16" s="22">
        <v>2010</v>
      </c>
      <c r="B16" s="21"/>
      <c r="C16" s="20">
        <v>21871</v>
      </c>
      <c r="D16" s="10">
        <v>21871</v>
      </c>
      <c r="E16" s="10">
        <v>114031</v>
      </c>
      <c r="F16" s="10">
        <v>970598</v>
      </c>
      <c r="G16" s="10">
        <v>210081</v>
      </c>
      <c r="H16" s="11">
        <v>6085.9466119096505</v>
      </c>
      <c r="I16" s="9">
        <v>188517</v>
      </c>
      <c r="J16" s="8">
        <v>54025.065023956195</v>
      </c>
      <c r="K16" s="7">
        <f t="shared" si="0"/>
        <v>116.016062211896</v>
      </c>
      <c r="L16" s="7">
        <f t="shared" si="1"/>
        <v>44.37830917653514</v>
      </c>
      <c r="M16" s="7">
        <f t="shared" si="2"/>
        <v>5.213799094691601</v>
      </c>
      <c r="N16" s="7">
        <f t="shared" si="3"/>
        <v>8.51170295796757</v>
      </c>
    </row>
    <row r="17" spans="1:14" ht="15">
      <c r="A17" s="22">
        <v>2011</v>
      </c>
      <c r="B17" s="21"/>
      <c r="C17" s="20">
        <v>26653</v>
      </c>
      <c r="D17" s="10">
        <v>26653</v>
      </c>
      <c r="E17" s="10">
        <v>137237</v>
      </c>
      <c r="F17" s="10">
        <v>1286248</v>
      </c>
      <c r="G17" s="10">
        <v>255111</v>
      </c>
      <c r="H17" s="11">
        <v>7486.502395619439</v>
      </c>
      <c r="I17" s="9">
        <v>226451</v>
      </c>
      <c r="J17" s="8">
        <v>66538.70499657768</v>
      </c>
      <c r="K17" s="7">
        <f t="shared" si="0"/>
        <v>117.69875160630777</v>
      </c>
      <c r="L17" s="7">
        <f t="shared" si="1"/>
        <v>48.25903275428657</v>
      </c>
      <c r="M17" s="7">
        <f t="shared" si="2"/>
        <v>5.1490263760177095</v>
      </c>
      <c r="N17" s="7">
        <f t="shared" si="3"/>
        <v>9.372457864861516</v>
      </c>
    </row>
    <row r="18" spans="1:14" ht="15">
      <c r="A18" s="22">
        <v>2012</v>
      </c>
      <c r="B18" s="21"/>
      <c r="C18" s="20">
        <v>36752</v>
      </c>
      <c r="D18" s="10">
        <v>36752</v>
      </c>
      <c r="E18" s="10">
        <v>184178</v>
      </c>
      <c r="F18" s="10">
        <v>1759213</v>
      </c>
      <c r="G18" s="10">
        <v>342587</v>
      </c>
      <c r="H18" s="11">
        <v>9979.373032169748</v>
      </c>
      <c r="I18" s="9">
        <v>289492</v>
      </c>
      <c r="J18" s="8">
        <v>87066.51334702258</v>
      </c>
      <c r="K18" s="7">
        <f t="shared" si="0"/>
        <v>126.9534218562171</v>
      </c>
      <c r="L18" s="7">
        <f t="shared" si="1"/>
        <v>47.86713648236831</v>
      </c>
      <c r="M18" s="7">
        <f t="shared" si="2"/>
        <v>5.011373530692207</v>
      </c>
      <c r="N18" s="7">
        <f t="shared" si="3"/>
        <v>9.551699985883221</v>
      </c>
    </row>
    <row r="19" spans="1:14" ht="15">
      <c r="A19" s="22">
        <v>2013</v>
      </c>
      <c r="B19" s="21"/>
      <c r="C19" s="20">
        <v>16418</v>
      </c>
      <c r="D19" s="10">
        <v>16418</v>
      </c>
      <c r="E19" s="10">
        <v>71337</v>
      </c>
      <c r="F19" s="10">
        <v>687457</v>
      </c>
      <c r="G19" s="10">
        <v>135698</v>
      </c>
      <c r="H19" s="11">
        <v>3808.5886379192334</v>
      </c>
      <c r="I19" s="9">
        <v>187439</v>
      </c>
      <c r="J19" s="8">
        <v>39126.913073237505</v>
      </c>
      <c r="K19" s="7">
        <f t="shared" si="0"/>
        <v>87.5911629916933</v>
      </c>
      <c r="L19" s="7">
        <f t="shared" si="1"/>
        <v>41.87215251553173</v>
      </c>
      <c r="M19" s="7">
        <f t="shared" si="2"/>
        <v>4.345048117919357</v>
      </c>
      <c r="N19" s="7">
        <f t="shared" si="3"/>
        <v>9.636752316469714</v>
      </c>
    </row>
    <row r="20" spans="1:14" ht="12">
      <c r="A20" s="25" t="s">
        <v>19</v>
      </c>
      <c r="B20" s="29"/>
      <c r="C20" s="29"/>
      <c r="D20" s="29"/>
      <c r="E20" s="29"/>
      <c r="F20" s="29"/>
      <c r="G20" s="29"/>
      <c r="H20" s="29"/>
      <c r="I20" s="29"/>
      <c r="J20" s="29"/>
      <c r="K20" s="29"/>
      <c r="L20" s="29"/>
      <c r="M20" s="29"/>
      <c r="N20" s="29"/>
    </row>
    <row r="21" spans="1:14" ht="15">
      <c r="A21" s="22">
        <v>2000</v>
      </c>
      <c r="B21" s="21"/>
      <c r="C21" s="20">
        <v>266</v>
      </c>
      <c r="D21" s="10">
        <v>266</v>
      </c>
      <c r="E21" s="10">
        <v>2752</v>
      </c>
      <c r="F21" s="10">
        <v>22735</v>
      </c>
      <c r="G21" s="10">
        <v>4134</v>
      </c>
      <c r="H21" s="11">
        <v>164.36960985626283</v>
      </c>
      <c r="I21" s="9">
        <v>1764</v>
      </c>
      <c r="J21" s="8">
        <v>345.67830253251196</v>
      </c>
      <c r="K21" s="7">
        <f aca="true" t="shared" si="4" ref="K21:K34">C21/I21*1000</f>
        <v>150.79365079365078</v>
      </c>
      <c r="L21" s="7">
        <f aca="true" t="shared" si="5" ref="L21:L34">F21/C21</f>
        <v>85.46992481203007</v>
      </c>
      <c r="M21" s="7">
        <f aca="true" t="shared" si="6" ref="M21:M34">E21/C21</f>
        <v>10.345864661654135</v>
      </c>
      <c r="N21" s="7">
        <f aca="true" t="shared" si="7" ref="N21:N34">F21/E21</f>
        <v>8.26126453488372</v>
      </c>
    </row>
    <row r="22" spans="1:14" ht="15">
      <c r="A22" s="22">
        <v>2001</v>
      </c>
      <c r="B22" s="21"/>
      <c r="C22" s="20">
        <v>503</v>
      </c>
      <c r="D22" s="10">
        <v>503</v>
      </c>
      <c r="E22" s="10">
        <v>3533</v>
      </c>
      <c r="F22" s="10">
        <v>28468</v>
      </c>
      <c r="G22" s="10">
        <v>6008</v>
      </c>
      <c r="H22" s="11">
        <v>236.47912388774813</v>
      </c>
      <c r="I22" s="9">
        <v>3029</v>
      </c>
      <c r="J22" s="8">
        <v>816.4298425735798</v>
      </c>
      <c r="K22" s="7">
        <f t="shared" si="4"/>
        <v>166.06140640475402</v>
      </c>
      <c r="L22" s="7">
        <f t="shared" si="5"/>
        <v>56.59642147117296</v>
      </c>
      <c r="M22" s="7">
        <f t="shared" si="6"/>
        <v>7.023856858846918</v>
      </c>
      <c r="N22" s="7">
        <f t="shared" si="7"/>
        <v>8.057741296348713</v>
      </c>
    </row>
    <row r="23" spans="1:14" ht="15">
      <c r="A23" s="22">
        <v>2002</v>
      </c>
      <c r="B23" s="21"/>
      <c r="C23" s="20">
        <v>600</v>
      </c>
      <c r="D23" s="10">
        <v>600</v>
      </c>
      <c r="E23" s="10">
        <v>4386</v>
      </c>
      <c r="F23" s="10">
        <v>30604</v>
      </c>
      <c r="G23" s="10">
        <v>7299</v>
      </c>
      <c r="H23" s="11">
        <v>293.1882272416153</v>
      </c>
      <c r="I23" s="9">
        <v>3684</v>
      </c>
      <c r="J23" s="8">
        <v>994.1683778234086</v>
      </c>
      <c r="K23" s="7">
        <f t="shared" si="4"/>
        <v>162.86644951140065</v>
      </c>
      <c r="L23" s="7">
        <f t="shared" si="5"/>
        <v>51.00666666666667</v>
      </c>
      <c r="M23" s="7">
        <f t="shared" si="6"/>
        <v>7.31</v>
      </c>
      <c r="N23" s="7">
        <f t="shared" si="7"/>
        <v>6.97765617875057</v>
      </c>
    </row>
    <row r="24" spans="1:14" ht="15">
      <c r="A24" s="22">
        <v>2003</v>
      </c>
      <c r="B24" s="21"/>
      <c r="C24" s="20">
        <v>674</v>
      </c>
      <c r="D24" s="10">
        <v>674</v>
      </c>
      <c r="E24" s="10">
        <v>6339</v>
      </c>
      <c r="F24" s="10">
        <v>66927</v>
      </c>
      <c r="G24" s="10">
        <v>16058</v>
      </c>
      <c r="H24" s="11">
        <v>446.1054072553046</v>
      </c>
      <c r="I24" s="9">
        <v>4685</v>
      </c>
      <c r="J24" s="8">
        <v>1262.2696783025326</v>
      </c>
      <c r="K24" s="7">
        <f t="shared" si="4"/>
        <v>143.86339381003202</v>
      </c>
      <c r="L24" s="7">
        <f t="shared" si="5"/>
        <v>99.29821958456974</v>
      </c>
      <c r="M24" s="7">
        <f t="shared" si="6"/>
        <v>9.405044510385757</v>
      </c>
      <c r="N24" s="7">
        <f t="shared" si="7"/>
        <v>10.5579744439186</v>
      </c>
    </row>
    <row r="25" spans="1:14" ht="15">
      <c r="A25" s="22">
        <v>2004</v>
      </c>
      <c r="B25" s="21"/>
      <c r="C25" s="20">
        <v>944</v>
      </c>
      <c r="D25" s="10">
        <v>944</v>
      </c>
      <c r="E25" s="10">
        <v>6350</v>
      </c>
      <c r="F25" s="10">
        <v>80882</v>
      </c>
      <c r="G25" s="10">
        <v>52194</v>
      </c>
      <c r="H25" s="11">
        <v>484.11498973305953</v>
      </c>
      <c r="I25" s="9">
        <v>5524</v>
      </c>
      <c r="J25" s="8">
        <v>1571.7837097878166</v>
      </c>
      <c r="K25" s="7">
        <f t="shared" si="4"/>
        <v>170.89065894279506</v>
      </c>
      <c r="L25" s="7">
        <f t="shared" si="5"/>
        <v>85.68008474576271</v>
      </c>
      <c r="M25" s="7">
        <f t="shared" si="6"/>
        <v>6.726694915254237</v>
      </c>
      <c r="N25" s="7">
        <f t="shared" si="7"/>
        <v>12.737322834645669</v>
      </c>
    </row>
    <row r="26" spans="1:14" ht="15">
      <c r="A26" s="22">
        <v>2005</v>
      </c>
      <c r="B26" s="21"/>
      <c r="C26" s="20">
        <v>870</v>
      </c>
      <c r="D26" s="10">
        <v>870</v>
      </c>
      <c r="E26" s="10">
        <v>6940</v>
      </c>
      <c r="F26" s="10">
        <v>65618</v>
      </c>
      <c r="G26" s="10">
        <v>12010</v>
      </c>
      <c r="H26" s="11">
        <v>503.86858316221765</v>
      </c>
      <c r="I26" s="9">
        <v>6257</v>
      </c>
      <c r="J26" s="8">
        <v>1797.054072553046</v>
      </c>
      <c r="K26" s="7">
        <f t="shared" si="4"/>
        <v>139.0442704171328</v>
      </c>
      <c r="L26" s="7">
        <f t="shared" si="5"/>
        <v>75.42298850574713</v>
      </c>
      <c r="M26" s="7">
        <f t="shared" si="6"/>
        <v>7.977011494252873</v>
      </c>
      <c r="N26" s="7">
        <f t="shared" si="7"/>
        <v>9.455043227665707</v>
      </c>
    </row>
    <row r="27" spans="1:14" ht="15">
      <c r="A27" s="22">
        <v>2006</v>
      </c>
      <c r="B27" s="21"/>
      <c r="C27" s="20">
        <v>2717</v>
      </c>
      <c r="D27" s="10">
        <v>2717</v>
      </c>
      <c r="E27" s="10">
        <v>19141</v>
      </c>
      <c r="F27" s="10">
        <v>142237</v>
      </c>
      <c r="G27" s="10">
        <v>34710</v>
      </c>
      <c r="H27" s="11">
        <v>1350.6009582477755</v>
      </c>
      <c r="I27" s="9">
        <v>27667</v>
      </c>
      <c r="J27" s="8">
        <v>6726.045174537988</v>
      </c>
      <c r="K27" s="7">
        <f t="shared" si="4"/>
        <v>98.20363610076987</v>
      </c>
      <c r="L27" s="7">
        <f t="shared" si="5"/>
        <v>52.350754508649246</v>
      </c>
      <c r="M27" s="7">
        <f t="shared" si="6"/>
        <v>7.044902465955097</v>
      </c>
      <c r="N27" s="7">
        <f t="shared" si="7"/>
        <v>7.431011963847239</v>
      </c>
    </row>
    <row r="28" spans="1:14" ht="15">
      <c r="A28" s="22">
        <v>2007</v>
      </c>
      <c r="B28" s="21"/>
      <c r="C28" s="20">
        <v>4773</v>
      </c>
      <c r="D28" s="10">
        <v>4773</v>
      </c>
      <c r="E28" s="10">
        <v>30336</v>
      </c>
      <c r="F28" s="10">
        <v>241432</v>
      </c>
      <c r="G28" s="10">
        <v>57286</v>
      </c>
      <c r="H28" s="11">
        <v>2220.3285420944558</v>
      </c>
      <c r="I28" s="9">
        <v>46143</v>
      </c>
      <c r="J28" s="8">
        <v>12938.57631759069</v>
      </c>
      <c r="K28" s="7">
        <f t="shared" si="4"/>
        <v>103.4393082374358</v>
      </c>
      <c r="L28" s="7">
        <f t="shared" si="5"/>
        <v>50.58286193169914</v>
      </c>
      <c r="M28" s="7">
        <f t="shared" si="6"/>
        <v>6.355751099937146</v>
      </c>
      <c r="N28" s="7">
        <f t="shared" si="7"/>
        <v>7.9585970464135025</v>
      </c>
    </row>
    <row r="29" spans="1:14" ht="15">
      <c r="A29" s="22">
        <v>2008</v>
      </c>
      <c r="B29" s="21"/>
      <c r="C29" s="20">
        <v>10448</v>
      </c>
      <c r="D29" s="10">
        <v>10448</v>
      </c>
      <c r="E29" s="10">
        <v>56816</v>
      </c>
      <c r="F29" s="10">
        <v>479034</v>
      </c>
      <c r="G29" s="10">
        <v>115200</v>
      </c>
      <c r="H29" s="11">
        <v>4245.623545516769</v>
      </c>
      <c r="I29" s="9">
        <v>113167</v>
      </c>
      <c r="J29" s="8">
        <v>29430.431211498973</v>
      </c>
      <c r="K29" s="7">
        <f t="shared" si="4"/>
        <v>92.32373395071002</v>
      </c>
      <c r="L29" s="7">
        <f t="shared" si="5"/>
        <v>45.849349157733535</v>
      </c>
      <c r="M29" s="7">
        <f t="shared" si="6"/>
        <v>5.437978560490046</v>
      </c>
      <c r="N29" s="7">
        <f t="shared" si="7"/>
        <v>8.43132216277105</v>
      </c>
    </row>
    <row r="30" spans="1:14" ht="15">
      <c r="A30" s="22">
        <v>2009</v>
      </c>
      <c r="B30" s="21"/>
      <c r="C30" s="20">
        <v>18198</v>
      </c>
      <c r="D30" s="10">
        <v>18198</v>
      </c>
      <c r="E30" s="10">
        <v>102079</v>
      </c>
      <c r="F30" s="10">
        <v>907278</v>
      </c>
      <c r="G30" s="10">
        <v>210033</v>
      </c>
      <c r="H30" s="11">
        <v>7586.220396988364</v>
      </c>
      <c r="I30" s="9">
        <v>161338</v>
      </c>
      <c r="J30" s="8">
        <v>45921.935660506504</v>
      </c>
      <c r="K30" s="7">
        <f t="shared" si="4"/>
        <v>112.79425801733008</v>
      </c>
      <c r="L30" s="7">
        <f t="shared" si="5"/>
        <v>49.85591823277283</v>
      </c>
      <c r="M30" s="7">
        <f t="shared" si="6"/>
        <v>5.609352676118255</v>
      </c>
      <c r="N30" s="7">
        <f t="shared" si="7"/>
        <v>8.8879985109572</v>
      </c>
    </row>
    <row r="31" spans="1:14" ht="15">
      <c r="A31" s="22">
        <v>2010</v>
      </c>
      <c r="B31" s="21"/>
      <c r="C31" s="20">
        <v>21871</v>
      </c>
      <c r="D31" s="10">
        <v>21871</v>
      </c>
      <c r="E31" s="10">
        <v>148696</v>
      </c>
      <c r="F31" s="10">
        <v>1241765</v>
      </c>
      <c r="G31" s="10">
        <v>272388</v>
      </c>
      <c r="H31" s="11">
        <v>10038.724161533197</v>
      </c>
      <c r="I31" s="9">
        <v>188517</v>
      </c>
      <c r="J31" s="8">
        <v>54025.065023956195</v>
      </c>
      <c r="K31" s="7">
        <f t="shared" si="4"/>
        <v>116.016062211896</v>
      </c>
      <c r="L31" s="7">
        <f t="shared" si="5"/>
        <v>56.77678204014448</v>
      </c>
      <c r="M31" s="7">
        <f t="shared" si="6"/>
        <v>6.798774633075762</v>
      </c>
      <c r="N31" s="7">
        <f t="shared" si="7"/>
        <v>8.351031635013719</v>
      </c>
    </row>
    <row r="32" spans="1:14" ht="15">
      <c r="A32" s="22">
        <v>2011</v>
      </c>
      <c r="B32" s="21"/>
      <c r="C32" s="20">
        <v>26653</v>
      </c>
      <c r="D32" s="10">
        <v>26653</v>
      </c>
      <c r="E32" s="10">
        <v>172201</v>
      </c>
      <c r="F32" s="10">
        <v>1573836</v>
      </c>
      <c r="G32" s="10">
        <v>320906</v>
      </c>
      <c r="H32" s="11">
        <v>11853.273100616016</v>
      </c>
      <c r="I32" s="9">
        <v>226451</v>
      </c>
      <c r="J32" s="8">
        <v>66538.70499657768</v>
      </c>
      <c r="K32" s="7">
        <f t="shared" si="4"/>
        <v>117.69875160630777</v>
      </c>
      <c r="L32" s="7">
        <f t="shared" si="5"/>
        <v>59.0491126702435</v>
      </c>
      <c r="M32" s="7">
        <f t="shared" si="6"/>
        <v>6.460848684951038</v>
      </c>
      <c r="N32" s="7">
        <f t="shared" si="7"/>
        <v>9.139528806452924</v>
      </c>
    </row>
    <row r="33" spans="1:14" ht="15">
      <c r="A33" s="22">
        <v>2012</v>
      </c>
      <c r="B33" s="21"/>
      <c r="C33" s="20">
        <v>36752</v>
      </c>
      <c r="D33" s="10">
        <v>36752</v>
      </c>
      <c r="E33" s="10">
        <v>219792</v>
      </c>
      <c r="F33" s="10">
        <v>2066367</v>
      </c>
      <c r="G33" s="10">
        <v>411013</v>
      </c>
      <c r="H33" s="11">
        <v>15057.935660506502</v>
      </c>
      <c r="I33" s="9">
        <v>289492</v>
      </c>
      <c r="J33" s="8">
        <v>87066.51334702258</v>
      </c>
      <c r="K33" s="7">
        <f t="shared" si="4"/>
        <v>126.9534218562171</v>
      </c>
      <c r="L33" s="7">
        <f t="shared" si="5"/>
        <v>56.224613626469306</v>
      </c>
      <c r="M33" s="7">
        <f t="shared" si="6"/>
        <v>5.980409229429691</v>
      </c>
      <c r="N33" s="7">
        <f t="shared" si="7"/>
        <v>9.401465931426076</v>
      </c>
    </row>
    <row r="34" spans="1:14" ht="15">
      <c r="A34" s="22">
        <v>2013</v>
      </c>
      <c r="B34" s="21"/>
      <c r="C34" s="20">
        <v>16418</v>
      </c>
      <c r="D34" s="10">
        <v>16418</v>
      </c>
      <c r="E34" s="10">
        <v>79298</v>
      </c>
      <c r="F34" s="10">
        <v>758551</v>
      </c>
      <c r="G34" s="10">
        <v>151872</v>
      </c>
      <c r="H34" s="11">
        <v>5375.014373716633</v>
      </c>
      <c r="I34" s="9">
        <v>187439</v>
      </c>
      <c r="J34" s="8">
        <v>39126.913073237505</v>
      </c>
      <c r="K34" s="7">
        <f t="shared" si="4"/>
        <v>87.5911629916933</v>
      </c>
      <c r="L34" s="7">
        <f t="shared" si="5"/>
        <v>46.20239980509197</v>
      </c>
      <c r="M34" s="7">
        <f t="shared" si="6"/>
        <v>4.829942745766841</v>
      </c>
      <c r="N34" s="7">
        <f t="shared" si="7"/>
        <v>9.56582763751923</v>
      </c>
    </row>
    <row r="35" spans="1:14" ht="12">
      <c r="A35" s="13" t="s">
        <v>114</v>
      </c>
      <c r="B35" s="13"/>
      <c r="C35" s="13"/>
      <c r="D35" s="13"/>
      <c r="E35" s="13"/>
      <c r="F35" s="13"/>
      <c r="G35" s="13"/>
      <c r="H35" s="13"/>
      <c r="I35" s="13"/>
      <c r="J35" s="13"/>
      <c r="K35" s="13"/>
      <c r="L35" s="13"/>
      <c r="M35" s="13"/>
      <c r="N35" s="13"/>
    </row>
    <row r="36" spans="1:14" ht="15">
      <c r="A36" s="28" t="s">
        <v>18</v>
      </c>
      <c r="B36" s="27"/>
      <c r="C36" s="27"/>
      <c r="D36" s="27"/>
      <c r="E36" s="27"/>
      <c r="F36" s="27"/>
      <c r="G36" s="27"/>
      <c r="H36" s="27"/>
      <c r="I36" s="27"/>
      <c r="J36" s="27"/>
      <c r="K36" s="27"/>
      <c r="L36" s="27"/>
      <c r="M36" s="27"/>
      <c r="N36" s="33"/>
    </row>
    <row r="37" spans="1:14" ht="15">
      <c r="A37" s="22">
        <v>2000</v>
      </c>
      <c r="B37" s="21"/>
      <c r="C37" s="20">
        <v>937</v>
      </c>
      <c r="D37" s="10">
        <v>937</v>
      </c>
      <c r="E37" s="10">
        <v>2434</v>
      </c>
      <c r="F37" s="10">
        <v>43264</v>
      </c>
      <c r="G37" s="10">
        <v>8236</v>
      </c>
      <c r="H37" s="11">
        <v>180.3148528405202</v>
      </c>
      <c r="I37" s="9">
        <v>3254086</v>
      </c>
      <c r="J37" s="8">
        <v>1500872.8432580424</v>
      </c>
      <c r="K37" s="7">
        <f aca="true" t="shared" si="8" ref="K37:K50">C37/I37*1000</f>
        <v>0.2879456781412661</v>
      </c>
      <c r="L37" s="7">
        <f aca="true" t="shared" si="9" ref="L37:L50">F37/C37</f>
        <v>46.17289220917823</v>
      </c>
      <c r="M37" s="7">
        <f aca="true" t="shared" si="10" ref="M37:M50">E37/C37</f>
        <v>2.5976520811099255</v>
      </c>
      <c r="N37" s="7">
        <f aca="true" t="shared" si="11" ref="N37:N50">F37/E37</f>
        <v>17.774856203779787</v>
      </c>
    </row>
    <row r="38" spans="1:14" ht="15">
      <c r="A38" s="22">
        <v>2001</v>
      </c>
      <c r="B38" s="21"/>
      <c r="C38" s="20">
        <v>1575</v>
      </c>
      <c r="D38" s="10">
        <v>1575</v>
      </c>
      <c r="E38" s="10">
        <v>4603</v>
      </c>
      <c r="F38" s="10">
        <v>77202</v>
      </c>
      <c r="G38" s="10">
        <v>13582</v>
      </c>
      <c r="H38" s="11">
        <v>318.6776180698152</v>
      </c>
      <c r="I38" s="9">
        <v>3543429</v>
      </c>
      <c r="J38" s="8">
        <v>2973893.3470225874</v>
      </c>
      <c r="K38" s="7">
        <f t="shared" si="8"/>
        <v>0.44448470676285595</v>
      </c>
      <c r="L38" s="7">
        <f t="shared" si="9"/>
        <v>49.01714285714286</v>
      </c>
      <c r="M38" s="7">
        <f t="shared" si="10"/>
        <v>2.9225396825396825</v>
      </c>
      <c r="N38" s="7">
        <f t="shared" si="11"/>
        <v>16.77210514881599</v>
      </c>
    </row>
    <row r="39" spans="1:14" ht="15">
      <c r="A39" s="22">
        <v>2002</v>
      </c>
      <c r="B39" s="21"/>
      <c r="C39" s="20">
        <v>1626</v>
      </c>
      <c r="D39" s="10">
        <v>1626</v>
      </c>
      <c r="E39" s="10">
        <v>4502</v>
      </c>
      <c r="F39" s="10">
        <v>63931</v>
      </c>
      <c r="G39" s="10">
        <v>11600</v>
      </c>
      <c r="H39" s="11">
        <v>314.4531143052704</v>
      </c>
      <c r="I39" s="9">
        <v>3613339</v>
      </c>
      <c r="J39" s="8">
        <v>3018904.9719370296</v>
      </c>
      <c r="K39" s="7">
        <f t="shared" si="8"/>
        <v>0.44999929428154956</v>
      </c>
      <c r="L39" s="7">
        <f t="shared" si="9"/>
        <v>39.317958179581794</v>
      </c>
      <c r="M39" s="7">
        <f t="shared" si="10"/>
        <v>2.768757687576876</v>
      </c>
      <c r="N39" s="7">
        <f t="shared" si="11"/>
        <v>14.200577521101733</v>
      </c>
    </row>
    <row r="40" spans="1:14" ht="15">
      <c r="A40" s="22">
        <v>2003</v>
      </c>
      <c r="B40" s="21"/>
      <c r="C40" s="20">
        <v>1252</v>
      </c>
      <c r="D40" s="10">
        <v>1252</v>
      </c>
      <c r="E40" s="10">
        <v>4371</v>
      </c>
      <c r="F40" s="10">
        <v>73882</v>
      </c>
      <c r="G40" s="10">
        <v>10103</v>
      </c>
      <c r="H40" s="11">
        <v>305.782340862423</v>
      </c>
      <c r="I40" s="9">
        <v>3598867</v>
      </c>
      <c r="J40" s="8">
        <v>3002310.3983572894</v>
      </c>
      <c r="K40" s="7">
        <f t="shared" si="8"/>
        <v>0.3478872656311</v>
      </c>
      <c r="L40" s="7">
        <f t="shared" si="9"/>
        <v>59.0111821086262</v>
      </c>
      <c r="M40" s="7">
        <f t="shared" si="10"/>
        <v>3.491214057507987</v>
      </c>
      <c r="N40" s="7">
        <f t="shared" si="11"/>
        <v>16.9027682452528</v>
      </c>
    </row>
    <row r="41" spans="1:14" ht="15">
      <c r="A41" s="22">
        <v>2004</v>
      </c>
      <c r="B41" s="21"/>
      <c r="C41" s="20">
        <v>1450</v>
      </c>
      <c r="D41" s="10">
        <v>1450</v>
      </c>
      <c r="E41" s="10">
        <v>4522</v>
      </c>
      <c r="F41" s="10">
        <v>81973</v>
      </c>
      <c r="G41" s="10">
        <v>66145</v>
      </c>
      <c r="H41" s="11">
        <v>340.01642710472277</v>
      </c>
      <c r="I41" s="9">
        <v>3804421</v>
      </c>
      <c r="J41" s="8">
        <v>3118090.0424366873</v>
      </c>
      <c r="K41" s="7">
        <f t="shared" si="8"/>
        <v>0.3811355262732489</v>
      </c>
      <c r="L41" s="7">
        <f t="shared" si="9"/>
        <v>56.53310344827586</v>
      </c>
      <c r="M41" s="7">
        <f t="shared" si="10"/>
        <v>3.1186206896551725</v>
      </c>
      <c r="N41" s="7">
        <f t="shared" si="11"/>
        <v>18.127598407784166</v>
      </c>
    </row>
    <row r="42" spans="1:14" ht="15">
      <c r="A42" s="22">
        <v>2005</v>
      </c>
      <c r="B42" s="21"/>
      <c r="C42" s="20">
        <v>980</v>
      </c>
      <c r="D42" s="10">
        <v>980</v>
      </c>
      <c r="E42" s="10">
        <v>3393</v>
      </c>
      <c r="F42" s="10">
        <v>61903</v>
      </c>
      <c r="G42" s="10">
        <v>9513</v>
      </c>
      <c r="H42" s="11">
        <v>256.2737850787132</v>
      </c>
      <c r="I42" s="9">
        <v>3978024</v>
      </c>
      <c r="J42" s="8">
        <v>3292567.2607802874</v>
      </c>
      <c r="K42" s="7">
        <f t="shared" si="8"/>
        <v>0.24635346594188473</v>
      </c>
      <c r="L42" s="7">
        <f t="shared" si="9"/>
        <v>63.166326530612245</v>
      </c>
      <c r="M42" s="7">
        <f t="shared" si="10"/>
        <v>3.4622448979591836</v>
      </c>
      <c r="N42" s="7">
        <f t="shared" si="11"/>
        <v>18.24432655467138</v>
      </c>
    </row>
    <row r="43" spans="1:14" ht="15">
      <c r="A43" s="22">
        <v>2006</v>
      </c>
      <c r="B43" s="21"/>
      <c r="C43" s="20">
        <v>2682</v>
      </c>
      <c r="D43" s="10">
        <v>2682</v>
      </c>
      <c r="E43" s="10">
        <v>10917</v>
      </c>
      <c r="F43" s="10">
        <v>118819</v>
      </c>
      <c r="G43" s="10">
        <v>26185</v>
      </c>
      <c r="H43" s="11">
        <v>699.4989733059548</v>
      </c>
      <c r="I43" s="9">
        <v>9940316</v>
      </c>
      <c r="J43" s="8">
        <v>5944463.249828884</v>
      </c>
      <c r="K43" s="7">
        <f t="shared" si="8"/>
        <v>0.26981033600943877</v>
      </c>
      <c r="L43" s="7">
        <f t="shared" si="9"/>
        <v>44.30238627889634</v>
      </c>
      <c r="M43" s="7">
        <f t="shared" si="10"/>
        <v>4.070469798657718</v>
      </c>
      <c r="N43" s="7">
        <f t="shared" si="11"/>
        <v>10.88385087478245</v>
      </c>
    </row>
    <row r="44" spans="1:14" ht="15">
      <c r="A44" s="22">
        <v>2007</v>
      </c>
      <c r="B44" s="21"/>
      <c r="C44" s="20">
        <v>4726</v>
      </c>
      <c r="D44" s="10">
        <v>4726</v>
      </c>
      <c r="E44" s="10">
        <v>19869</v>
      </c>
      <c r="F44" s="10">
        <v>199048</v>
      </c>
      <c r="G44" s="10">
        <v>45216</v>
      </c>
      <c r="H44" s="11">
        <v>1256.933607118412</v>
      </c>
      <c r="I44" s="9">
        <v>11857654</v>
      </c>
      <c r="J44" s="8">
        <v>8703734.067077344</v>
      </c>
      <c r="K44" s="7">
        <f t="shared" si="8"/>
        <v>0.3985611319068679</v>
      </c>
      <c r="L44" s="7">
        <f t="shared" si="9"/>
        <v>42.11764705882353</v>
      </c>
      <c r="M44" s="7">
        <f t="shared" si="10"/>
        <v>4.204189589504867</v>
      </c>
      <c r="N44" s="7">
        <f t="shared" si="11"/>
        <v>10.018018018018019</v>
      </c>
    </row>
    <row r="45" spans="1:14" ht="15">
      <c r="A45" s="22">
        <v>2008</v>
      </c>
      <c r="B45" s="21"/>
      <c r="C45" s="20">
        <v>7473</v>
      </c>
      <c r="D45" s="10">
        <v>7473</v>
      </c>
      <c r="E45" s="10">
        <v>22730</v>
      </c>
      <c r="F45" s="10">
        <v>324911</v>
      </c>
      <c r="G45" s="10">
        <v>68866</v>
      </c>
      <c r="H45" s="11">
        <v>1581.6700889801507</v>
      </c>
      <c r="I45" s="9">
        <v>22262202</v>
      </c>
      <c r="J45" s="8">
        <v>14124113.590691308</v>
      </c>
      <c r="K45" s="7">
        <f t="shared" si="8"/>
        <v>0.3356810795266344</v>
      </c>
      <c r="L45" s="7">
        <f t="shared" si="9"/>
        <v>43.477987421383645</v>
      </c>
      <c r="M45" s="7">
        <f t="shared" si="10"/>
        <v>3.0416164860163253</v>
      </c>
      <c r="N45" s="7">
        <f t="shared" si="11"/>
        <v>14.294368675758909</v>
      </c>
    </row>
    <row r="46" spans="1:14" ht="15">
      <c r="A46" s="22">
        <v>2009</v>
      </c>
      <c r="B46" s="21"/>
      <c r="C46" s="20">
        <v>10721</v>
      </c>
      <c r="D46" s="10">
        <v>10721</v>
      </c>
      <c r="E46" s="10">
        <v>30599</v>
      </c>
      <c r="F46" s="10">
        <v>529186</v>
      </c>
      <c r="G46" s="10">
        <v>109104</v>
      </c>
      <c r="H46" s="11">
        <v>2311.134839151266</v>
      </c>
      <c r="I46" s="9">
        <v>22959104</v>
      </c>
      <c r="J46" s="8">
        <v>17868159.186858315</v>
      </c>
      <c r="K46" s="7">
        <f t="shared" si="8"/>
        <v>0.4669607315686187</v>
      </c>
      <c r="L46" s="7">
        <f t="shared" si="9"/>
        <v>49.35976121630445</v>
      </c>
      <c r="M46" s="7">
        <f t="shared" si="10"/>
        <v>2.85411808599944</v>
      </c>
      <c r="N46" s="7">
        <f t="shared" si="11"/>
        <v>17.29422530148044</v>
      </c>
    </row>
    <row r="47" spans="1:14" ht="15">
      <c r="A47" s="22">
        <v>2010</v>
      </c>
      <c r="B47" s="21"/>
      <c r="C47" s="20">
        <v>11537</v>
      </c>
      <c r="D47" s="10">
        <v>11537</v>
      </c>
      <c r="E47" s="10">
        <v>35188</v>
      </c>
      <c r="F47" s="10">
        <v>669197</v>
      </c>
      <c r="G47" s="10">
        <v>110558</v>
      </c>
      <c r="H47" s="11">
        <v>2752.3258042436687</v>
      </c>
      <c r="I47" s="9">
        <v>21839688</v>
      </c>
      <c r="J47" s="8">
        <v>17070491.47433265</v>
      </c>
      <c r="K47" s="7">
        <f t="shared" si="8"/>
        <v>0.5282584623003772</v>
      </c>
      <c r="L47" s="7">
        <f t="shared" si="9"/>
        <v>58.00442055993759</v>
      </c>
      <c r="M47" s="7">
        <f t="shared" si="10"/>
        <v>3.0500130016468754</v>
      </c>
      <c r="N47" s="7">
        <f t="shared" si="11"/>
        <v>19.01776173695578</v>
      </c>
    </row>
    <row r="48" spans="1:14" ht="15">
      <c r="A48" s="22">
        <v>2011</v>
      </c>
      <c r="B48" s="21"/>
      <c r="C48" s="20">
        <v>12665</v>
      </c>
      <c r="D48" s="10">
        <v>12665</v>
      </c>
      <c r="E48" s="10">
        <v>41072</v>
      </c>
      <c r="F48" s="10">
        <v>830717</v>
      </c>
      <c r="G48" s="10">
        <v>125926</v>
      </c>
      <c r="H48" s="11">
        <v>3269.90006844627</v>
      </c>
      <c r="I48" s="9">
        <v>21163177</v>
      </c>
      <c r="J48" s="8">
        <v>16675351.811088296</v>
      </c>
      <c r="K48" s="7">
        <f t="shared" si="8"/>
        <v>0.5984451200308915</v>
      </c>
      <c r="L48" s="7">
        <f t="shared" si="9"/>
        <v>65.59155151993683</v>
      </c>
      <c r="M48" s="7">
        <f t="shared" si="10"/>
        <v>3.242953020134228</v>
      </c>
      <c r="N48" s="7">
        <f t="shared" si="11"/>
        <v>20.225871640046748</v>
      </c>
    </row>
    <row r="49" spans="1:14" ht="15">
      <c r="A49" s="22">
        <v>2012</v>
      </c>
      <c r="B49" s="21"/>
      <c r="C49" s="20">
        <v>15408</v>
      </c>
      <c r="D49" s="10">
        <v>15408</v>
      </c>
      <c r="E49" s="10">
        <v>49770</v>
      </c>
      <c r="F49" s="10">
        <v>1029456</v>
      </c>
      <c r="G49" s="10">
        <v>149161</v>
      </c>
      <c r="H49" s="11">
        <v>3971.3812457221084</v>
      </c>
      <c r="I49" s="9">
        <v>20643115</v>
      </c>
      <c r="J49" s="8">
        <v>16299895.101984942</v>
      </c>
      <c r="K49" s="7">
        <f t="shared" si="8"/>
        <v>0.7463989809677464</v>
      </c>
      <c r="L49" s="7">
        <f t="shared" si="9"/>
        <v>66.81308411214954</v>
      </c>
      <c r="M49" s="7">
        <f t="shared" si="10"/>
        <v>3.2301401869158877</v>
      </c>
      <c r="N49" s="7">
        <f t="shared" si="11"/>
        <v>20.684267631103076</v>
      </c>
    </row>
    <row r="50" spans="1:14" s="2" customFormat="1" ht="15">
      <c r="A50" s="22">
        <v>2013</v>
      </c>
      <c r="B50" s="21"/>
      <c r="C50" s="20">
        <v>6291</v>
      </c>
      <c r="D50" s="10">
        <v>6291</v>
      </c>
      <c r="E50" s="10">
        <v>17746</v>
      </c>
      <c r="F50" s="10">
        <v>380449</v>
      </c>
      <c r="G50" s="10">
        <v>55597</v>
      </c>
      <c r="H50" s="11">
        <v>1434.7296372347707</v>
      </c>
      <c r="I50" s="9">
        <v>16212150</v>
      </c>
      <c r="J50" s="8">
        <v>6196653.60164271</v>
      </c>
      <c r="K50" s="7">
        <f t="shared" si="8"/>
        <v>0.388042301607128</v>
      </c>
      <c r="L50" s="7">
        <f t="shared" si="9"/>
        <v>60.47512319186139</v>
      </c>
      <c r="M50" s="7">
        <f t="shared" si="10"/>
        <v>2.8208551899539023</v>
      </c>
      <c r="N50" s="7">
        <f t="shared" si="11"/>
        <v>21.438577707652428</v>
      </c>
    </row>
    <row r="51" spans="1:14" s="2" customFormat="1" ht="12">
      <c r="A51" s="25" t="s">
        <v>19</v>
      </c>
      <c r="B51" s="23"/>
      <c r="C51" s="24"/>
      <c r="D51" s="24"/>
      <c r="E51" s="24"/>
      <c r="F51" s="24"/>
      <c r="G51" s="24"/>
      <c r="H51" s="24"/>
      <c r="I51" s="24"/>
      <c r="J51" s="24"/>
      <c r="K51" s="24"/>
      <c r="L51" s="24"/>
      <c r="M51" s="24"/>
      <c r="N51" s="24"/>
    </row>
    <row r="52" spans="1:14" ht="15">
      <c r="A52" s="22">
        <v>2000</v>
      </c>
      <c r="B52" s="21"/>
      <c r="C52" s="20">
        <v>937</v>
      </c>
      <c r="D52" s="10">
        <v>937</v>
      </c>
      <c r="E52" s="10">
        <v>3314</v>
      </c>
      <c r="F52" s="10">
        <v>54081</v>
      </c>
      <c r="G52" s="10">
        <v>10325</v>
      </c>
      <c r="H52" s="11">
        <v>321.7221081451061</v>
      </c>
      <c r="I52" s="9">
        <v>3254086</v>
      </c>
      <c r="J52" s="8">
        <v>1500872.8432580424</v>
      </c>
      <c r="K52" s="7">
        <f aca="true" t="shared" si="12" ref="K52:K65">C52/I52*1000</f>
        <v>0.2879456781412661</v>
      </c>
      <c r="L52" s="7">
        <f aca="true" t="shared" si="13" ref="L52:L65">F52/C52</f>
        <v>57.71718249733191</v>
      </c>
      <c r="M52" s="7">
        <f aca="true" t="shared" si="14" ref="M52:M65">E52/C52</f>
        <v>3.536819637139808</v>
      </c>
      <c r="N52" s="7">
        <f aca="true" t="shared" si="15" ref="N52:N65">F52/E52</f>
        <v>16.318949909474956</v>
      </c>
    </row>
    <row r="53" spans="1:14" s="2" customFormat="1" ht="15">
      <c r="A53" s="22">
        <v>2001</v>
      </c>
      <c r="B53" s="21"/>
      <c r="C53" s="20">
        <v>1575</v>
      </c>
      <c r="D53" s="10">
        <v>1575</v>
      </c>
      <c r="E53" s="10">
        <v>6150</v>
      </c>
      <c r="F53" s="10">
        <v>98014</v>
      </c>
      <c r="G53" s="10">
        <v>16427</v>
      </c>
      <c r="H53" s="11">
        <v>547.3730321697467</v>
      </c>
      <c r="I53" s="9">
        <v>3543429</v>
      </c>
      <c r="J53" s="8">
        <v>2973893.3470225874</v>
      </c>
      <c r="K53" s="7">
        <f t="shared" si="12"/>
        <v>0.44448470676285595</v>
      </c>
      <c r="L53" s="7">
        <f t="shared" si="13"/>
        <v>62.23111111111111</v>
      </c>
      <c r="M53" s="7">
        <f t="shared" si="14"/>
        <v>3.9047619047619047</v>
      </c>
      <c r="N53" s="7">
        <f t="shared" si="15"/>
        <v>15.937235772357724</v>
      </c>
    </row>
    <row r="54" spans="1:14" s="2" customFormat="1" ht="15">
      <c r="A54" s="22">
        <v>2002</v>
      </c>
      <c r="B54" s="21"/>
      <c r="C54" s="20">
        <v>1626</v>
      </c>
      <c r="D54" s="10">
        <v>1626</v>
      </c>
      <c r="E54" s="10">
        <v>6205</v>
      </c>
      <c r="F54" s="10">
        <v>81696</v>
      </c>
      <c r="G54" s="10">
        <v>15008</v>
      </c>
      <c r="H54" s="11">
        <v>570.4777549623545</v>
      </c>
      <c r="I54" s="9">
        <v>3613339</v>
      </c>
      <c r="J54" s="8">
        <v>3018904.9719370296</v>
      </c>
      <c r="K54" s="7">
        <f t="shared" si="12"/>
        <v>0.44999929428154956</v>
      </c>
      <c r="L54" s="7">
        <f t="shared" si="13"/>
        <v>50.24354243542435</v>
      </c>
      <c r="M54" s="7">
        <f t="shared" si="14"/>
        <v>3.8161131611316113</v>
      </c>
      <c r="N54" s="7">
        <f t="shared" si="15"/>
        <v>13.166156325543916</v>
      </c>
    </row>
    <row r="55" spans="1:14" s="2" customFormat="1" ht="15">
      <c r="A55" s="22">
        <v>2003</v>
      </c>
      <c r="B55" s="21"/>
      <c r="C55" s="20">
        <v>1252</v>
      </c>
      <c r="D55" s="10">
        <v>1252</v>
      </c>
      <c r="E55" s="10">
        <v>5993</v>
      </c>
      <c r="F55" s="10">
        <v>94171</v>
      </c>
      <c r="G55" s="10">
        <v>12840</v>
      </c>
      <c r="H55" s="11">
        <v>524.2381930184805</v>
      </c>
      <c r="I55" s="9">
        <v>3598867</v>
      </c>
      <c r="J55" s="8">
        <v>3002310.3983572894</v>
      </c>
      <c r="K55" s="7">
        <f t="shared" si="12"/>
        <v>0.3478872656311</v>
      </c>
      <c r="L55" s="7">
        <f t="shared" si="13"/>
        <v>75.21645367412141</v>
      </c>
      <c r="M55" s="7">
        <f t="shared" si="14"/>
        <v>4.786741214057508</v>
      </c>
      <c r="N55" s="7">
        <f t="shared" si="15"/>
        <v>15.71349908226264</v>
      </c>
    </row>
    <row r="56" spans="1:14" ht="15">
      <c r="A56" s="22">
        <v>2004</v>
      </c>
      <c r="B56" s="21"/>
      <c r="C56" s="20">
        <v>1450</v>
      </c>
      <c r="D56" s="10">
        <v>1450</v>
      </c>
      <c r="E56" s="10">
        <v>6443</v>
      </c>
      <c r="F56" s="10">
        <v>111506</v>
      </c>
      <c r="G56" s="10">
        <v>69849</v>
      </c>
      <c r="H56" s="11">
        <v>600.4380561259411</v>
      </c>
      <c r="I56" s="9">
        <v>3804421</v>
      </c>
      <c r="J56" s="8">
        <v>3118090.0424366873</v>
      </c>
      <c r="K56" s="7">
        <f t="shared" si="12"/>
        <v>0.3811355262732489</v>
      </c>
      <c r="L56" s="7">
        <f t="shared" si="13"/>
        <v>76.90068965517241</v>
      </c>
      <c r="M56" s="7">
        <f t="shared" si="14"/>
        <v>4.443448275862069</v>
      </c>
      <c r="N56" s="7">
        <f t="shared" si="15"/>
        <v>17.306534223187956</v>
      </c>
    </row>
    <row r="57" spans="1:14" s="2" customFormat="1" ht="15">
      <c r="A57" s="22">
        <v>2005</v>
      </c>
      <c r="B57" s="21"/>
      <c r="C57" s="20">
        <v>980</v>
      </c>
      <c r="D57" s="10">
        <v>980</v>
      </c>
      <c r="E57" s="10">
        <v>4537</v>
      </c>
      <c r="F57" s="10">
        <v>78805</v>
      </c>
      <c r="G57" s="10">
        <v>11858</v>
      </c>
      <c r="H57" s="11">
        <v>414.28062970568106</v>
      </c>
      <c r="I57" s="9">
        <v>3978024</v>
      </c>
      <c r="J57" s="8">
        <v>3292567.2607802874</v>
      </c>
      <c r="K57" s="7">
        <f t="shared" si="12"/>
        <v>0.24635346594188473</v>
      </c>
      <c r="L57" s="7">
        <f t="shared" si="13"/>
        <v>80.41326530612245</v>
      </c>
      <c r="M57" s="7">
        <f t="shared" si="14"/>
        <v>4.6295918367346935</v>
      </c>
      <c r="N57" s="7">
        <f t="shared" si="15"/>
        <v>17.369407097200792</v>
      </c>
    </row>
    <row r="58" spans="1:14" s="2" customFormat="1" ht="15">
      <c r="A58" s="22">
        <v>2006</v>
      </c>
      <c r="B58" s="21"/>
      <c r="C58" s="20">
        <v>2682</v>
      </c>
      <c r="D58" s="10">
        <v>2682</v>
      </c>
      <c r="E58" s="10">
        <v>16123</v>
      </c>
      <c r="F58" s="10">
        <v>153682</v>
      </c>
      <c r="G58" s="10">
        <v>34780</v>
      </c>
      <c r="H58" s="11">
        <v>1249.7412731006161</v>
      </c>
      <c r="I58" s="9">
        <v>9940316</v>
      </c>
      <c r="J58" s="8">
        <v>5944463.249828884</v>
      </c>
      <c r="K58" s="7">
        <f t="shared" si="12"/>
        <v>0.26981033600943877</v>
      </c>
      <c r="L58" s="7">
        <f t="shared" si="13"/>
        <v>57.30126771066369</v>
      </c>
      <c r="M58" s="7">
        <f t="shared" si="14"/>
        <v>6.011558538404176</v>
      </c>
      <c r="N58" s="7">
        <f t="shared" si="15"/>
        <v>9.531848911492899</v>
      </c>
    </row>
    <row r="59" spans="1:14" ht="15">
      <c r="A59" s="22">
        <v>2007</v>
      </c>
      <c r="B59" s="21"/>
      <c r="C59" s="20">
        <v>4726</v>
      </c>
      <c r="D59" s="10">
        <v>4726</v>
      </c>
      <c r="E59" s="10">
        <v>30526</v>
      </c>
      <c r="F59" s="10">
        <v>252857</v>
      </c>
      <c r="G59" s="10">
        <v>61354</v>
      </c>
      <c r="H59" s="11">
        <v>2326.6639288158794</v>
      </c>
      <c r="I59" s="9">
        <v>11857654</v>
      </c>
      <c r="J59" s="8">
        <v>8703734.067077344</v>
      </c>
      <c r="K59" s="7">
        <f t="shared" si="12"/>
        <v>0.3985611319068679</v>
      </c>
      <c r="L59" s="7">
        <f t="shared" si="13"/>
        <v>53.50338552687262</v>
      </c>
      <c r="M59" s="7">
        <f t="shared" si="14"/>
        <v>6.459162082099026</v>
      </c>
      <c r="N59" s="7">
        <f t="shared" si="15"/>
        <v>8.283332241368013</v>
      </c>
    </row>
    <row r="60" spans="1:14" s="2" customFormat="1" ht="15">
      <c r="A60" s="22">
        <v>2008</v>
      </c>
      <c r="B60" s="21"/>
      <c r="C60" s="20">
        <v>7473</v>
      </c>
      <c r="D60" s="10">
        <v>7473</v>
      </c>
      <c r="E60" s="10">
        <v>32653</v>
      </c>
      <c r="F60" s="10">
        <v>416419</v>
      </c>
      <c r="G60" s="10">
        <v>89231</v>
      </c>
      <c r="H60" s="11">
        <v>2856.183436002738</v>
      </c>
      <c r="I60" s="9">
        <v>22262202</v>
      </c>
      <c r="J60" s="8">
        <v>14124113.590691308</v>
      </c>
      <c r="K60" s="7">
        <f t="shared" si="12"/>
        <v>0.3356810795266344</v>
      </c>
      <c r="L60" s="7">
        <f t="shared" si="13"/>
        <v>55.723136625184</v>
      </c>
      <c r="M60" s="7">
        <f t="shared" si="14"/>
        <v>4.369463401579018</v>
      </c>
      <c r="N60" s="7">
        <f t="shared" si="15"/>
        <v>12.7528557866046</v>
      </c>
    </row>
    <row r="61" spans="1:14" s="2" customFormat="1" ht="15">
      <c r="A61" s="22">
        <v>2009</v>
      </c>
      <c r="B61" s="21"/>
      <c r="C61" s="20">
        <v>10721</v>
      </c>
      <c r="D61" s="10">
        <v>10721</v>
      </c>
      <c r="E61" s="10">
        <v>40508</v>
      </c>
      <c r="F61" s="10">
        <v>654124</v>
      </c>
      <c r="G61" s="10">
        <v>143631</v>
      </c>
      <c r="H61" s="11">
        <v>3860.2190280629707</v>
      </c>
      <c r="I61" s="9">
        <v>22959104</v>
      </c>
      <c r="J61" s="8">
        <v>17868159.186858315</v>
      </c>
      <c r="K61" s="7">
        <f t="shared" si="12"/>
        <v>0.4669607315686187</v>
      </c>
      <c r="L61" s="7">
        <f t="shared" si="13"/>
        <v>61.013338307993656</v>
      </c>
      <c r="M61" s="7">
        <f t="shared" si="14"/>
        <v>3.778378882566925</v>
      </c>
      <c r="N61" s="7">
        <f t="shared" si="15"/>
        <v>16.148020144169053</v>
      </c>
    </row>
    <row r="62" spans="1:14" ht="15">
      <c r="A62" s="22">
        <v>2010</v>
      </c>
      <c r="B62" s="21"/>
      <c r="C62" s="20">
        <v>11537</v>
      </c>
      <c r="D62" s="10">
        <v>11537</v>
      </c>
      <c r="E62" s="10">
        <v>44383</v>
      </c>
      <c r="F62" s="10">
        <v>795554</v>
      </c>
      <c r="G62" s="10">
        <v>135105</v>
      </c>
      <c r="H62" s="11">
        <v>4329.741273100616</v>
      </c>
      <c r="I62" s="9">
        <v>21839688</v>
      </c>
      <c r="J62" s="8">
        <v>17070491.47433265</v>
      </c>
      <c r="K62" s="7">
        <f t="shared" si="12"/>
        <v>0.5282584623003772</v>
      </c>
      <c r="L62" s="7">
        <f t="shared" si="13"/>
        <v>68.95674785472826</v>
      </c>
      <c r="M62" s="7">
        <f t="shared" si="14"/>
        <v>3.8470139551009797</v>
      </c>
      <c r="N62" s="7">
        <f t="shared" si="15"/>
        <v>17.924745961291485</v>
      </c>
    </row>
    <row r="63" spans="1:14" s="2" customFormat="1" ht="15">
      <c r="A63" s="22">
        <v>2011</v>
      </c>
      <c r="B63" s="21"/>
      <c r="C63" s="20">
        <v>12665</v>
      </c>
      <c r="D63" s="10">
        <v>12665</v>
      </c>
      <c r="E63" s="10">
        <v>50588</v>
      </c>
      <c r="F63" s="10">
        <v>982385</v>
      </c>
      <c r="G63" s="10">
        <v>154169</v>
      </c>
      <c r="H63" s="11">
        <v>4999.230663928816</v>
      </c>
      <c r="I63" s="9">
        <v>21163177</v>
      </c>
      <c r="J63" s="8">
        <v>16675351.811088296</v>
      </c>
      <c r="K63" s="7">
        <f t="shared" si="12"/>
        <v>0.5984451200308915</v>
      </c>
      <c r="L63" s="7">
        <f t="shared" si="13"/>
        <v>77.56691669956574</v>
      </c>
      <c r="M63" s="7">
        <f t="shared" si="14"/>
        <v>3.994315041452823</v>
      </c>
      <c r="N63" s="7">
        <f t="shared" si="15"/>
        <v>19.419328694552068</v>
      </c>
    </row>
    <row r="64" spans="1:14" s="2" customFormat="1" ht="15">
      <c r="A64" s="22">
        <v>2012</v>
      </c>
      <c r="B64" s="21"/>
      <c r="C64" s="20">
        <v>15408</v>
      </c>
      <c r="D64" s="10">
        <v>15408</v>
      </c>
      <c r="E64" s="10">
        <v>59163</v>
      </c>
      <c r="F64" s="10">
        <v>1177306</v>
      </c>
      <c r="G64" s="10">
        <v>176167</v>
      </c>
      <c r="H64" s="11">
        <v>5832.186173853525</v>
      </c>
      <c r="I64" s="9">
        <v>20643115</v>
      </c>
      <c r="J64" s="8">
        <v>16299895.101984942</v>
      </c>
      <c r="K64" s="7">
        <f t="shared" si="12"/>
        <v>0.7463989809677464</v>
      </c>
      <c r="L64" s="7">
        <f t="shared" si="13"/>
        <v>76.408748701973</v>
      </c>
      <c r="M64" s="7">
        <f t="shared" si="14"/>
        <v>3.839758566978193</v>
      </c>
      <c r="N64" s="7">
        <f t="shared" si="15"/>
        <v>19.899362777411557</v>
      </c>
    </row>
    <row r="65" spans="1:14" s="2" customFormat="1" ht="15">
      <c r="A65" s="22">
        <v>2013</v>
      </c>
      <c r="B65" s="21"/>
      <c r="C65" s="20">
        <v>6291</v>
      </c>
      <c r="D65" s="10">
        <v>6291</v>
      </c>
      <c r="E65" s="10">
        <v>19513</v>
      </c>
      <c r="F65" s="10">
        <v>410591</v>
      </c>
      <c r="G65" s="10">
        <v>61337</v>
      </c>
      <c r="H65" s="11">
        <v>1971.7289527720739</v>
      </c>
      <c r="I65" s="9">
        <v>16212150</v>
      </c>
      <c r="J65" s="8">
        <v>6196653.60164271</v>
      </c>
      <c r="K65" s="7">
        <f t="shared" si="12"/>
        <v>0.388042301607128</v>
      </c>
      <c r="L65" s="7">
        <f t="shared" si="13"/>
        <v>65.26641233508187</v>
      </c>
      <c r="M65" s="7">
        <f t="shared" si="14"/>
        <v>3.101732633921475</v>
      </c>
      <c r="N65" s="7">
        <f t="shared" si="15"/>
        <v>21.041920770768204</v>
      </c>
    </row>
    <row r="66" spans="1:14" ht="12">
      <c r="A66" s="13" t="s">
        <v>140</v>
      </c>
      <c r="B66" s="13"/>
      <c r="C66" s="13"/>
      <c r="D66" s="13"/>
      <c r="E66" s="13"/>
      <c r="F66" s="13"/>
      <c r="G66" s="13"/>
      <c r="H66" s="13"/>
      <c r="I66" s="13"/>
      <c r="J66" s="13"/>
      <c r="K66" s="13"/>
      <c r="L66" s="13"/>
      <c r="M66" s="13"/>
      <c r="N66" s="13"/>
    </row>
    <row r="67" spans="1:14" s="2" customFormat="1" ht="15">
      <c r="A67" s="28" t="s">
        <v>18</v>
      </c>
      <c r="B67" s="27"/>
      <c r="C67" s="27"/>
      <c r="D67" s="27"/>
      <c r="E67" s="27"/>
      <c r="F67" s="27"/>
      <c r="G67" s="27"/>
      <c r="H67" s="27"/>
      <c r="I67" s="27"/>
      <c r="J67" s="27"/>
      <c r="K67" s="27"/>
      <c r="L67" s="27"/>
      <c r="M67" s="27"/>
      <c r="N67" s="33"/>
    </row>
    <row r="68" spans="1:14" ht="15">
      <c r="A68" s="22">
        <v>2000</v>
      </c>
      <c r="B68" s="21"/>
      <c r="C68" s="20">
        <v>151</v>
      </c>
      <c r="D68" s="10">
        <v>151</v>
      </c>
      <c r="E68" s="10">
        <v>436</v>
      </c>
      <c r="F68" s="10">
        <v>2606</v>
      </c>
      <c r="G68" s="10">
        <v>801</v>
      </c>
      <c r="H68" s="11">
        <v>23.1129363449692</v>
      </c>
      <c r="I68" s="9">
        <v>11274</v>
      </c>
      <c r="J68" s="8">
        <v>2733.4948665297743</v>
      </c>
      <c r="K68" s="7">
        <f aca="true" t="shared" si="16" ref="K68:K81">C68/I68*1000</f>
        <v>13.393649104133404</v>
      </c>
      <c r="L68" s="7">
        <f aca="true" t="shared" si="17" ref="L68:L81">F68/C68</f>
        <v>17.258278145695364</v>
      </c>
      <c r="M68" s="7">
        <f aca="true" t="shared" si="18" ref="M68:M81">E68/C68</f>
        <v>2.8874172185430464</v>
      </c>
      <c r="N68" s="7">
        <f aca="true" t="shared" si="19" ref="N68:N81">F68/E68</f>
        <v>5.977064220183486</v>
      </c>
    </row>
    <row r="69" spans="1:14" ht="15">
      <c r="A69" s="22">
        <v>2001</v>
      </c>
      <c r="B69" s="21"/>
      <c r="C69" s="20">
        <v>278</v>
      </c>
      <c r="D69" s="10">
        <v>278</v>
      </c>
      <c r="E69" s="10">
        <v>844</v>
      </c>
      <c r="F69" s="10">
        <v>6656</v>
      </c>
      <c r="G69" s="10">
        <v>1696</v>
      </c>
      <c r="H69" s="11">
        <v>51.56741957563313</v>
      </c>
      <c r="I69" s="9">
        <v>16387</v>
      </c>
      <c r="J69" s="8">
        <v>5404.364134154688</v>
      </c>
      <c r="K69" s="7">
        <f t="shared" si="16"/>
        <v>16.96466711417587</v>
      </c>
      <c r="L69" s="7">
        <f t="shared" si="17"/>
        <v>23.942446043165468</v>
      </c>
      <c r="M69" s="7">
        <f t="shared" si="18"/>
        <v>3.035971223021583</v>
      </c>
      <c r="N69" s="7">
        <f t="shared" si="19"/>
        <v>7.886255924170616</v>
      </c>
    </row>
    <row r="70" spans="1:14" ht="15">
      <c r="A70" s="22">
        <v>2002</v>
      </c>
      <c r="B70" s="21"/>
      <c r="C70" s="20">
        <v>387</v>
      </c>
      <c r="D70" s="10">
        <v>387</v>
      </c>
      <c r="E70" s="10">
        <v>1682</v>
      </c>
      <c r="F70" s="10">
        <v>19246</v>
      </c>
      <c r="G70" s="10">
        <v>2870</v>
      </c>
      <c r="H70" s="11">
        <v>100.87337440109513</v>
      </c>
      <c r="I70" s="9">
        <v>21044</v>
      </c>
      <c r="J70" s="8">
        <v>7049.968514715948</v>
      </c>
      <c r="K70" s="7">
        <f t="shared" si="16"/>
        <v>18.39003991636571</v>
      </c>
      <c r="L70" s="7">
        <f t="shared" si="17"/>
        <v>49.7312661498708</v>
      </c>
      <c r="M70" s="7">
        <f t="shared" si="18"/>
        <v>4.3462532299741605</v>
      </c>
      <c r="N70" s="7">
        <f t="shared" si="19"/>
        <v>11.442330558858501</v>
      </c>
    </row>
    <row r="71" spans="1:14" ht="15">
      <c r="A71" s="22">
        <v>2003</v>
      </c>
      <c r="B71" s="21"/>
      <c r="C71" s="20">
        <v>412</v>
      </c>
      <c r="D71" s="10">
        <v>412</v>
      </c>
      <c r="E71" s="10">
        <v>2199</v>
      </c>
      <c r="F71" s="10">
        <v>24432</v>
      </c>
      <c r="G71" s="10">
        <v>3409</v>
      </c>
      <c r="H71" s="11">
        <v>116.12320328542094</v>
      </c>
      <c r="I71" s="9">
        <v>24310</v>
      </c>
      <c r="J71" s="8">
        <v>8041.916495550992</v>
      </c>
      <c r="K71" s="7">
        <f t="shared" si="16"/>
        <v>16.94775812422871</v>
      </c>
      <c r="L71" s="7">
        <f t="shared" si="17"/>
        <v>59.300970873786405</v>
      </c>
      <c r="M71" s="7">
        <f t="shared" si="18"/>
        <v>5.337378640776699</v>
      </c>
      <c r="N71" s="7">
        <f t="shared" si="19"/>
        <v>11.11050477489768</v>
      </c>
    </row>
    <row r="72" spans="1:14" ht="15">
      <c r="A72" s="22">
        <v>2004</v>
      </c>
      <c r="B72" s="21"/>
      <c r="C72" s="20">
        <v>497</v>
      </c>
      <c r="D72" s="10">
        <v>497</v>
      </c>
      <c r="E72" s="10">
        <v>2349</v>
      </c>
      <c r="F72" s="10">
        <v>30654</v>
      </c>
      <c r="G72" s="10">
        <v>14564</v>
      </c>
      <c r="H72" s="11">
        <v>139.4360027378508</v>
      </c>
      <c r="I72" s="9">
        <v>26408</v>
      </c>
      <c r="J72" s="8">
        <v>8703.772758384668</v>
      </c>
      <c r="K72" s="7">
        <f t="shared" si="16"/>
        <v>18.820054528930626</v>
      </c>
      <c r="L72" s="7">
        <f t="shared" si="17"/>
        <v>61.67806841046278</v>
      </c>
      <c r="M72" s="7">
        <f t="shared" si="18"/>
        <v>4.72635814889336</v>
      </c>
      <c r="N72" s="7">
        <f t="shared" si="19"/>
        <v>13.049808429118775</v>
      </c>
    </row>
    <row r="73" spans="1:14" ht="15">
      <c r="A73" s="22">
        <v>2005</v>
      </c>
      <c r="B73" s="21"/>
      <c r="C73" s="20">
        <v>417</v>
      </c>
      <c r="D73" s="10">
        <v>417</v>
      </c>
      <c r="E73" s="10">
        <v>1841</v>
      </c>
      <c r="F73" s="10">
        <v>31307</v>
      </c>
      <c r="G73" s="10">
        <v>4212</v>
      </c>
      <c r="H73" s="11">
        <v>132.89801505817934</v>
      </c>
      <c r="I73" s="9">
        <v>41193</v>
      </c>
      <c r="J73" s="8">
        <v>14388.826830937714</v>
      </c>
      <c r="K73" s="7">
        <f t="shared" si="16"/>
        <v>10.123079163935621</v>
      </c>
      <c r="L73" s="7">
        <f t="shared" si="17"/>
        <v>75.07673860911271</v>
      </c>
      <c r="M73" s="7">
        <f t="shared" si="18"/>
        <v>4.414868105515588</v>
      </c>
      <c r="N73" s="7">
        <f t="shared" si="19"/>
        <v>17.005431830526888</v>
      </c>
    </row>
    <row r="74" spans="1:14" ht="15">
      <c r="A74" s="22">
        <v>2006</v>
      </c>
      <c r="B74" s="21"/>
      <c r="C74" s="20">
        <v>1089</v>
      </c>
      <c r="D74" s="10">
        <v>1089</v>
      </c>
      <c r="E74" s="10">
        <v>4825</v>
      </c>
      <c r="F74" s="10">
        <v>52042</v>
      </c>
      <c r="G74" s="10">
        <v>11184</v>
      </c>
      <c r="H74" s="11">
        <v>305.58795345653664</v>
      </c>
      <c r="I74" s="9">
        <v>121011</v>
      </c>
      <c r="J74" s="8">
        <v>34613.924709103354</v>
      </c>
      <c r="K74" s="7">
        <f t="shared" si="16"/>
        <v>8.999181892555223</v>
      </c>
      <c r="L74" s="7">
        <f t="shared" si="17"/>
        <v>47.788797061524335</v>
      </c>
      <c r="M74" s="7">
        <f t="shared" si="18"/>
        <v>4.430670339761249</v>
      </c>
      <c r="N74" s="7">
        <f t="shared" si="19"/>
        <v>10.785906735751295</v>
      </c>
    </row>
    <row r="75" spans="1:14" ht="15">
      <c r="A75" s="22">
        <v>2007</v>
      </c>
      <c r="B75" s="21"/>
      <c r="C75" s="20">
        <v>2107</v>
      </c>
      <c r="D75" s="10">
        <v>2107</v>
      </c>
      <c r="E75" s="10">
        <v>9551</v>
      </c>
      <c r="F75" s="10">
        <v>93889</v>
      </c>
      <c r="G75" s="10">
        <v>20592</v>
      </c>
      <c r="H75" s="11">
        <v>585.9219712525668</v>
      </c>
      <c r="I75" s="9">
        <v>181125</v>
      </c>
      <c r="J75" s="8">
        <v>58637.65639972621</v>
      </c>
      <c r="K75" s="7">
        <f t="shared" si="16"/>
        <v>11.632850241545894</v>
      </c>
      <c r="L75" s="7">
        <f t="shared" si="17"/>
        <v>44.56051257712387</v>
      </c>
      <c r="M75" s="7">
        <f t="shared" si="18"/>
        <v>4.532985287138111</v>
      </c>
      <c r="N75" s="7">
        <f t="shared" si="19"/>
        <v>9.830279551879384</v>
      </c>
    </row>
    <row r="76" spans="1:14" ht="15">
      <c r="A76" s="22">
        <v>2008</v>
      </c>
      <c r="B76" s="21"/>
      <c r="C76" s="20">
        <v>3847</v>
      </c>
      <c r="D76" s="10">
        <v>3847</v>
      </c>
      <c r="E76" s="10">
        <v>13778</v>
      </c>
      <c r="F76" s="10">
        <v>163163</v>
      </c>
      <c r="G76" s="10">
        <v>34717</v>
      </c>
      <c r="H76" s="11">
        <v>884.4462696783025</v>
      </c>
      <c r="I76" s="9">
        <v>385930</v>
      </c>
      <c r="J76" s="8">
        <v>116496.7008898015</v>
      </c>
      <c r="K76" s="7">
        <f t="shared" si="16"/>
        <v>9.968128935299147</v>
      </c>
      <c r="L76" s="7">
        <f t="shared" si="17"/>
        <v>42.41304912919158</v>
      </c>
      <c r="M76" s="7">
        <f t="shared" si="18"/>
        <v>3.5814920717442162</v>
      </c>
      <c r="N76" s="7">
        <f t="shared" si="19"/>
        <v>11.842284801858035</v>
      </c>
    </row>
    <row r="77" spans="1:14" ht="15">
      <c r="A77" s="22">
        <v>2009</v>
      </c>
      <c r="B77" s="21"/>
      <c r="C77" s="20">
        <v>5885</v>
      </c>
      <c r="D77" s="10">
        <v>5885</v>
      </c>
      <c r="E77" s="10">
        <v>19714</v>
      </c>
      <c r="F77" s="10">
        <v>290849</v>
      </c>
      <c r="G77" s="10">
        <v>54367</v>
      </c>
      <c r="H77" s="11">
        <v>1389.5633127994524</v>
      </c>
      <c r="I77" s="9">
        <v>517868</v>
      </c>
      <c r="J77" s="8">
        <v>176513.7631759069</v>
      </c>
      <c r="K77" s="7">
        <f t="shared" si="16"/>
        <v>11.363899680999792</v>
      </c>
      <c r="L77" s="7">
        <f t="shared" si="17"/>
        <v>49.422090059473234</v>
      </c>
      <c r="M77" s="7">
        <f t="shared" si="18"/>
        <v>3.349872557349193</v>
      </c>
      <c r="N77" s="7">
        <f t="shared" si="19"/>
        <v>14.753423962666126</v>
      </c>
    </row>
    <row r="78" spans="1:14" ht="15">
      <c r="A78" s="22">
        <v>2010</v>
      </c>
      <c r="B78" s="21"/>
      <c r="C78" s="20">
        <v>6828</v>
      </c>
      <c r="D78" s="10">
        <v>6828</v>
      </c>
      <c r="E78" s="10">
        <v>24051</v>
      </c>
      <c r="F78" s="10">
        <v>410920</v>
      </c>
      <c r="G78" s="10">
        <v>67370</v>
      </c>
      <c r="H78" s="11">
        <v>1768.479123887748</v>
      </c>
      <c r="I78" s="9">
        <v>581761</v>
      </c>
      <c r="J78" s="8">
        <v>199529.06776180697</v>
      </c>
      <c r="K78" s="7">
        <f t="shared" si="16"/>
        <v>11.736778505262471</v>
      </c>
      <c r="L78" s="7">
        <f t="shared" si="17"/>
        <v>60.18160515524312</v>
      </c>
      <c r="M78" s="7">
        <f t="shared" si="18"/>
        <v>3.522407732864675</v>
      </c>
      <c r="N78" s="7">
        <f t="shared" si="19"/>
        <v>17.085360276079996</v>
      </c>
    </row>
    <row r="79" spans="1:14" ht="15">
      <c r="A79" s="22">
        <v>2011</v>
      </c>
      <c r="B79" s="21"/>
      <c r="C79" s="20">
        <v>7787</v>
      </c>
      <c r="D79" s="10">
        <v>7787</v>
      </c>
      <c r="E79" s="10">
        <v>28108</v>
      </c>
      <c r="F79" s="10">
        <v>535744</v>
      </c>
      <c r="G79" s="10">
        <v>79928</v>
      </c>
      <c r="H79" s="11">
        <v>2165.5824777549624</v>
      </c>
      <c r="I79" s="9">
        <v>667475</v>
      </c>
      <c r="J79" s="8">
        <v>237873.2594113621</v>
      </c>
      <c r="K79" s="7">
        <f t="shared" si="16"/>
        <v>11.66635454511405</v>
      </c>
      <c r="L79" s="7">
        <f t="shared" si="17"/>
        <v>68.79979452934379</v>
      </c>
      <c r="M79" s="7">
        <f t="shared" si="18"/>
        <v>3.609605753178374</v>
      </c>
      <c r="N79" s="7">
        <f t="shared" si="19"/>
        <v>19.060196385370713</v>
      </c>
    </row>
    <row r="80" spans="1:14" ht="15">
      <c r="A80" s="22">
        <v>2012</v>
      </c>
      <c r="B80" s="21"/>
      <c r="C80" s="20">
        <v>9760</v>
      </c>
      <c r="D80" s="10">
        <v>9760</v>
      </c>
      <c r="E80" s="10">
        <v>35549</v>
      </c>
      <c r="F80" s="10">
        <v>669317</v>
      </c>
      <c r="G80" s="10">
        <v>97287</v>
      </c>
      <c r="H80" s="11">
        <v>2680.925393566051</v>
      </c>
      <c r="I80" s="9">
        <v>756858</v>
      </c>
      <c r="J80" s="8">
        <v>268352.295687885</v>
      </c>
      <c r="K80" s="7">
        <f t="shared" si="16"/>
        <v>12.895417634483616</v>
      </c>
      <c r="L80" s="7">
        <f t="shared" si="17"/>
        <v>68.57756147540984</v>
      </c>
      <c r="M80" s="7">
        <f t="shared" si="18"/>
        <v>3.642315573770492</v>
      </c>
      <c r="N80" s="7">
        <f t="shared" si="19"/>
        <v>18.828012039719823</v>
      </c>
    </row>
    <row r="81" spans="1:14" ht="15">
      <c r="A81" s="22">
        <v>2013</v>
      </c>
      <c r="B81" s="21"/>
      <c r="C81" s="20">
        <v>3820</v>
      </c>
      <c r="D81" s="10">
        <v>3820</v>
      </c>
      <c r="E81" s="10">
        <v>12150</v>
      </c>
      <c r="F81" s="10">
        <v>234518</v>
      </c>
      <c r="G81" s="10">
        <v>34138</v>
      </c>
      <c r="H81" s="11">
        <v>920.4407939767283</v>
      </c>
      <c r="I81" s="9">
        <v>458993</v>
      </c>
      <c r="J81" s="8">
        <v>106694.3189596167</v>
      </c>
      <c r="K81" s="7">
        <f t="shared" si="16"/>
        <v>8.322567010825873</v>
      </c>
      <c r="L81" s="7">
        <f t="shared" si="17"/>
        <v>61.39214659685864</v>
      </c>
      <c r="M81" s="7">
        <f t="shared" si="18"/>
        <v>3.180628272251309</v>
      </c>
      <c r="N81" s="7">
        <f t="shared" si="19"/>
        <v>19.301893004115225</v>
      </c>
    </row>
    <row r="82" spans="1:14" ht="12">
      <c r="A82" s="25" t="s">
        <v>19</v>
      </c>
      <c r="B82" s="23"/>
      <c r="C82" s="24"/>
      <c r="D82" s="24"/>
      <c r="E82" s="24"/>
      <c r="F82" s="24"/>
      <c r="G82" s="24"/>
      <c r="H82" s="24"/>
      <c r="I82" s="24"/>
      <c r="J82" s="24"/>
      <c r="K82" s="24"/>
      <c r="L82" s="24"/>
      <c r="M82" s="24"/>
      <c r="N82" s="24"/>
    </row>
    <row r="83" spans="1:14" ht="15">
      <c r="A83" s="22">
        <v>2000</v>
      </c>
      <c r="B83" s="21"/>
      <c r="C83" s="20">
        <v>151</v>
      </c>
      <c r="D83" s="10">
        <v>151</v>
      </c>
      <c r="E83" s="10">
        <v>734</v>
      </c>
      <c r="F83" s="10">
        <v>4993</v>
      </c>
      <c r="G83" s="10">
        <v>1329</v>
      </c>
      <c r="H83" s="11">
        <v>59.3347022587269</v>
      </c>
      <c r="I83" s="9">
        <v>11274</v>
      </c>
      <c r="J83" s="8">
        <v>2733.4948665297743</v>
      </c>
      <c r="K83" s="7">
        <f aca="true" t="shared" si="20" ref="K83:K96">C83/I83*1000</f>
        <v>13.393649104133404</v>
      </c>
      <c r="L83" s="7">
        <f aca="true" t="shared" si="21" ref="L83:L96">F83/C83</f>
        <v>33.06622516556291</v>
      </c>
      <c r="M83" s="7">
        <f aca="true" t="shared" si="22" ref="M83:M96">E83/C83</f>
        <v>4.860927152317881</v>
      </c>
      <c r="N83" s="7">
        <f aca="true" t="shared" si="23" ref="N83:N96">F83/E83</f>
        <v>6.802452316076295</v>
      </c>
    </row>
    <row r="84" spans="1:14" ht="15">
      <c r="A84" s="22">
        <v>2001</v>
      </c>
      <c r="B84" s="21"/>
      <c r="C84" s="20">
        <v>278</v>
      </c>
      <c r="D84" s="10">
        <v>278</v>
      </c>
      <c r="E84" s="10">
        <v>1216</v>
      </c>
      <c r="F84" s="10">
        <v>7611</v>
      </c>
      <c r="G84" s="10">
        <v>2152</v>
      </c>
      <c r="H84" s="11">
        <v>97.41273100616016</v>
      </c>
      <c r="I84" s="9">
        <v>16387</v>
      </c>
      <c r="J84" s="8">
        <v>5404.364134154688</v>
      </c>
      <c r="K84" s="7">
        <f t="shared" si="20"/>
        <v>16.96466711417587</v>
      </c>
      <c r="L84" s="7">
        <f t="shared" si="21"/>
        <v>27.37769784172662</v>
      </c>
      <c r="M84" s="7">
        <f t="shared" si="22"/>
        <v>4.374100719424461</v>
      </c>
      <c r="N84" s="7">
        <f t="shared" si="23"/>
        <v>6.259046052631579</v>
      </c>
    </row>
    <row r="85" spans="1:14" ht="15">
      <c r="A85" s="22">
        <v>2002</v>
      </c>
      <c r="B85" s="21"/>
      <c r="C85" s="20">
        <v>387</v>
      </c>
      <c r="D85" s="10">
        <v>387</v>
      </c>
      <c r="E85" s="10">
        <v>2394</v>
      </c>
      <c r="F85" s="10">
        <v>23811</v>
      </c>
      <c r="G85" s="10">
        <v>3871</v>
      </c>
      <c r="H85" s="11">
        <v>179.64134154688568</v>
      </c>
      <c r="I85" s="9">
        <v>21044</v>
      </c>
      <c r="J85" s="8">
        <v>7049.968514715948</v>
      </c>
      <c r="K85" s="7">
        <f t="shared" si="20"/>
        <v>18.39003991636571</v>
      </c>
      <c r="L85" s="7">
        <f t="shared" si="21"/>
        <v>61.52713178294574</v>
      </c>
      <c r="M85" s="7">
        <f t="shared" si="22"/>
        <v>6.186046511627907</v>
      </c>
      <c r="N85" s="7">
        <f t="shared" si="23"/>
        <v>9.946115288220552</v>
      </c>
    </row>
    <row r="86" spans="1:14" ht="15">
      <c r="A86" s="22">
        <v>2003</v>
      </c>
      <c r="B86" s="21"/>
      <c r="C86" s="20">
        <v>412</v>
      </c>
      <c r="D86" s="10">
        <v>412</v>
      </c>
      <c r="E86" s="10">
        <v>3220</v>
      </c>
      <c r="F86" s="10">
        <v>38718</v>
      </c>
      <c r="G86" s="10">
        <v>4916</v>
      </c>
      <c r="H86" s="11">
        <v>224.8350444900753</v>
      </c>
      <c r="I86" s="9">
        <v>24310</v>
      </c>
      <c r="J86" s="8">
        <v>8041.916495550992</v>
      </c>
      <c r="K86" s="7">
        <f t="shared" si="20"/>
        <v>16.94775812422871</v>
      </c>
      <c r="L86" s="7">
        <f t="shared" si="21"/>
        <v>93.97572815533981</v>
      </c>
      <c r="M86" s="7">
        <f t="shared" si="22"/>
        <v>7.815533980582524</v>
      </c>
      <c r="N86" s="7">
        <f t="shared" si="23"/>
        <v>12.024223602484472</v>
      </c>
    </row>
    <row r="87" spans="1:14" ht="15">
      <c r="A87" s="22">
        <v>2004</v>
      </c>
      <c r="B87" s="21"/>
      <c r="C87" s="20">
        <v>497</v>
      </c>
      <c r="D87" s="10">
        <v>497</v>
      </c>
      <c r="E87" s="10">
        <v>3558</v>
      </c>
      <c r="F87" s="10">
        <v>48826</v>
      </c>
      <c r="G87" s="10">
        <v>16390</v>
      </c>
      <c r="H87" s="11">
        <v>264.21081451060917</v>
      </c>
      <c r="I87" s="9">
        <v>26408</v>
      </c>
      <c r="J87" s="8">
        <v>8703.772758384668</v>
      </c>
      <c r="K87" s="7">
        <f t="shared" si="20"/>
        <v>18.820054528930626</v>
      </c>
      <c r="L87" s="7">
        <f t="shared" si="21"/>
        <v>98.24144869215291</v>
      </c>
      <c r="M87" s="7">
        <f t="shared" si="22"/>
        <v>7.158953722334004</v>
      </c>
      <c r="N87" s="7">
        <f t="shared" si="23"/>
        <v>13.722878021360314</v>
      </c>
    </row>
    <row r="88" spans="1:14" ht="15">
      <c r="A88" s="22">
        <v>2005</v>
      </c>
      <c r="B88" s="21"/>
      <c r="C88" s="20">
        <v>417</v>
      </c>
      <c r="D88" s="10">
        <v>417</v>
      </c>
      <c r="E88" s="10">
        <v>2624</v>
      </c>
      <c r="F88" s="10">
        <v>42003</v>
      </c>
      <c r="G88" s="10">
        <v>5667</v>
      </c>
      <c r="H88" s="11">
        <v>218.68309377138945</v>
      </c>
      <c r="I88" s="9">
        <v>41193</v>
      </c>
      <c r="J88" s="8">
        <v>14388.826830937714</v>
      </c>
      <c r="K88" s="7">
        <f t="shared" si="20"/>
        <v>10.123079163935621</v>
      </c>
      <c r="L88" s="7">
        <f t="shared" si="21"/>
        <v>100.72661870503597</v>
      </c>
      <c r="M88" s="7">
        <f t="shared" si="22"/>
        <v>6.292565947242206</v>
      </c>
      <c r="N88" s="7">
        <f t="shared" si="23"/>
        <v>16.007240853658537</v>
      </c>
    </row>
    <row r="89" spans="1:14" ht="15">
      <c r="A89" s="22">
        <v>2006</v>
      </c>
      <c r="B89" s="21"/>
      <c r="C89" s="20">
        <v>1089</v>
      </c>
      <c r="D89" s="10">
        <v>1089</v>
      </c>
      <c r="E89" s="10">
        <v>6522</v>
      </c>
      <c r="F89" s="10">
        <v>65902</v>
      </c>
      <c r="G89" s="10">
        <v>14231</v>
      </c>
      <c r="H89" s="11">
        <v>497.2210814510609</v>
      </c>
      <c r="I89" s="9">
        <v>121011</v>
      </c>
      <c r="J89" s="8">
        <v>34613.924709103354</v>
      </c>
      <c r="K89" s="7">
        <f t="shared" si="20"/>
        <v>8.999181892555223</v>
      </c>
      <c r="L89" s="7">
        <f t="shared" si="21"/>
        <v>60.51606978879706</v>
      </c>
      <c r="M89" s="7">
        <f t="shared" si="22"/>
        <v>5.988980716253444</v>
      </c>
      <c r="N89" s="7">
        <f t="shared" si="23"/>
        <v>10.104569150567311</v>
      </c>
    </row>
    <row r="90" spans="1:14" ht="15">
      <c r="A90" s="22">
        <v>2007</v>
      </c>
      <c r="B90" s="21"/>
      <c r="C90" s="20">
        <v>2107</v>
      </c>
      <c r="D90" s="10">
        <v>2107</v>
      </c>
      <c r="E90" s="10">
        <v>13874</v>
      </c>
      <c r="F90" s="10">
        <v>116957</v>
      </c>
      <c r="G90" s="10">
        <v>27042</v>
      </c>
      <c r="H90" s="11">
        <v>1017.7275838466803</v>
      </c>
      <c r="I90" s="9">
        <v>181125</v>
      </c>
      <c r="J90" s="8">
        <v>58637.65639972621</v>
      </c>
      <c r="K90" s="7">
        <f t="shared" si="20"/>
        <v>11.632850241545894</v>
      </c>
      <c r="L90" s="7">
        <f t="shared" si="21"/>
        <v>55.50878025628856</v>
      </c>
      <c r="M90" s="7">
        <f t="shared" si="22"/>
        <v>6.584717607973422</v>
      </c>
      <c r="N90" s="7">
        <f t="shared" si="23"/>
        <v>8.429940896641199</v>
      </c>
    </row>
    <row r="91" spans="1:14" ht="15">
      <c r="A91" s="22">
        <v>2008</v>
      </c>
      <c r="B91" s="21"/>
      <c r="C91" s="20">
        <v>3847</v>
      </c>
      <c r="D91" s="10">
        <v>3847</v>
      </c>
      <c r="E91" s="10">
        <v>19499</v>
      </c>
      <c r="F91" s="10">
        <v>210733</v>
      </c>
      <c r="G91" s="10">
        <v>45350</v>
      </c>
      <c r="H91" s="11">
        <v>1582.4503764544831</v>
      </c>
      <c r="I91" s="9">
        <v>385930</v>
      </c>
      <c r="J91" s="8">
        <v>116496.7008898015</v>
      </c>
      <c r="K91" s="7">
        <f t="shared" si="20"/>
        <v>9.968128935299147</v>
      </c>
      <c r="L91" s="7">
        <f t="shared" si="21"/>
        <v>54.77852872368079</v>
      </c>
      <c r="M91" s="7">
        <f t="shared" si="22"/>
        <v>5.068624902521445</v>
      </c>
      <c r="N91" s="7">
        <f t="shared" si="23"/>
        <v>10.80737473716601</v>
      </c>
    </row>
    <row r="92" spans="1:14" ht="15">
      <c r="A92" s="22">
        <v>2009</v>
      </c>
      <c r="B92" s="21"/>
      <c r="C92" s="20">
        <v>5885</v>
      </c>
      <c r="D92" s="10">
        <v>5885</v>
      </c>
      <c r="E92" s="10">
        <v>26536</v>
      </c>
      <c r="F92" s="10">
        <v>360622</v>
      </c>
      <c r="G92" s="10">
        <v>68815</v>
      </c>
      <c r="H92" s="11">
        <v>2321.9986310746062</v>
      </c>
      <c r="I92" s="9">
        <v>517868</v>
      </c>
      <c r="J92" s="8">
        <v>176513.7631759069</v>
      </c>
      <c r="K92" s="7">
        <f t="shared" si="20"/>
        <v>11.363899680999792</v>
      </c>
      <c r="L92" s="7">
        <f t="shared" si="21"/>
        <v>61.27816482582838</v>
      </c>
      <c r="M92" s="7">
        <f t="shared" si="22"/>
        <v>4.509090909090909</v>
      </c>
      <c r="N92" s="7">
        <f t="shared" si="23"/>
        <v>13.589915586373229</v>
      </c>
    </row>
    <row r="93" spans="1:14" ht="15">
      <c r="A93" s="22">
        <v>2010</v>
      </c>
      <c r="B93" s="21"/>
      <c r="C93" s="20">
        <v>6828</v>
      </c>
      <c r="D93" s="10">
        <v>6828</v>
      </c>
      <c r="E93" s="10">
        <v>30663</v>
      </c>
      <c r="F93" s="10">
        <v>488629</v>
      </c>
      <c r="G93" s="10">
        <v>83436</v>
      </c>
      <c r="H93" s="11">
        <v>2767.8193018480492</v>
      </c>
      <c r="I93" s="9">
        <v>581761</v>
      </c>
      <c r="J93" s="8">
        <v>199529.06776180697</v>
      </c>
      <c r="K93" s="7">
        <f t="shared" si="20"/>
        <v>11.736778505262471</v>
      </c>
      <c r="L93" s="7">
        <f t="shared" si="21"/>
        <v>71.56253661394258</v>
      </c>
      <c r="M93" s="7">
        <f t="shared" si="22"/>
        <v>4.490773286467487</v>
      </c>
      <c r="N93" s="7">
        <f t="shared" si="23"/>
        <v>15.935459674526301</v>
      </c>
    </row>
    <row r="94" spans="1:14" ht="15">
      <c r="A94" s="22">
        <v>2011</v>
      </c>
      <c r="B94" s="21"/>
      <c r="C94" s="20">
        <v>7787</v>
      </c>
      <c r="D94" s="10">
        <v>7787</v>
      </c>
      <c r="E94" s="10">
        <v>34940</v>
      </c>
      <c r="F94" s="10">
        <v>637247</v>
      </c>
      <c r="G94" s="10">
        <v>98383</v>
      </c>
      <c r="H94" s="11">
        <v>3301.886379192334</v>
      </c>
      <c r="I94" s="9">
        <v>667475</v>
      </c>
      <c r="J94" s="8">
        <v>237873.2594113621</v>
      </c>
      <c r="K94" s="7">
        <f t="shared" si="20"/>
        <v>11.66635454511405</v>
      </c>
      <c r="L94" s="7">
        <f t="shared" si="21"/>
        <v>81.8347245409015</v>
      </c>
      <c r="M94" s="7">
        <f t="shared" si="22"/>
        <v>4.486965455245922</v>
      </c>
      <c r="N94" s="7">
        <f t="shared" si="23"/>
        <v>18.238322839152833</v>
      </c>
    </row>
    <row r="95" spans="1:14" ht="15">
      <c r="A95" s="22">
        <v>2012</v>
      </c>
      <c r="B95" s="21"/>
      <c r="C95" s="20">
        <v>9760</v>
      </c>
      <c r="D95" s="10">
        <v>9760</v>
      </c>
      <c r="E95" s="10">
        <v>42503</v>
      </c>
      <c r="F95" s="10">
        <v>764170</v>
      </c>
      <c r="G95" s="10">
        <v>115207</v>
      </c>
      <c r="H95" s="11">
        <v>3918.4531143052704</v>
      </c>
      <c r="I95" s="9">
        <v>756858</v>
      </c>
      <c r="J95" s="8">
        <v>268352.295687885</v>
      </c>
      <c r="K95" s="7">
        <f t="shared" si="20"/>
        <v>12.895417634483616</v>
      </c>
      <c r="L95" s="7">
        <f t="shared" si="21"/>
        <v>78.29610655737704</v>
      </c>
      <c r="M95" s="7">
        <f t="shared" si="22"/>
        <v>4.354815573770492</v>
      </c>
      <c r="N95" s="7">
        <f t="shared" si="23"/>
        <v>17.979201468131663</v>
      </c>
    </row>
    <row r="96" spans="1:14" ht="15">
      <c r="A96" s="22">
        <v>2013</v>
      </c>
      <c r="B96" s="21"/>
      <c r="C96" s="20">
        <v>3820</v>
      </c>
      <c r="D96" s="10">
        <v>3820</v>
      </c>
      <c r="E96" s="10">
        <v>13340</v>
      </c>
      <c r="F96" s="10">
        <v>252226</v>
      </c>
      <c r="G96" s="10">
        <v>37624</v>
      </c>
      <c r="H96" s="11">
        <v>1247.2416153319643</v>
      </c>
      <c r="I96" s="9">
        <v>458993</v>
      </c>
      <c r="J96" s="8">
        <v>106694.3189596167</v>
      </c>
      <c r="K96" s="7">
        <f t="shared" si="20"/>
        <v>8.322567010825873</v>
      </c>
      <c r="L96" s="7">
        <f t="shared" si="21"/>
        <v>66.02774869109948</v>
      </c>
      <c r="M96" s="7">
        <f t="shared" si="22"/>
        <v>3.492146596858639</v>
      </c>
      <c r="N96" s="7">
        <f t="shared" si="23"/>
        <v>18.90749625187406</v>
      </c>
    </row>
    <row r="97" spans="1:14" ht="12">
      <c r="A97" s="13" t="s">
        <v>141</v>
      </c>
      <c r="B97" s="13"/>
      <c r="C97" s="13"/>
      <c r="D97" s="13"/>
      <c r="E97" s="13"/>
      <c r="F97" s="13"/>
      <c r="G97" s="13"/>
      <c r="H97" s="13"/>
      <c r="I97" s="13"/>
      <c r="J97" s="13"/>
      <c r="K97" s="13"/>
      <c r="L97" s="13"/>
      <c r="M97" s="13"/>
      <c r="N97" s="13"/>
    </row>
    <row r="98" spans="1:14" ht="15">
      <c r="A98" s="28" t="s">
        <v>18</v>
      </c>
      <c r="B98" s="27"/>
      <c r="C98" s="27"/>
      <c r="D98" s="27"/>
      <c r="E98" s="27"/>
      <c r="F98" s="27"/>
      <c r="G98" s="27"/>
      <c r="H98" s="27"/>
      <c r="I98" s="27"/>
      <c r="J98" s="27"/>
      <c r="K98" s="27"/>
      <c r="L98" s="27"/>
      <c r="M98" s="27"/>
      <c r="N98" s="33"/>
    </row>
    <row r="99" spans="1:14" ht="15">
      <c r="A99" s="22">
        <v>2000</v>
      </c>
      <c r="B99" s="21"/>
      <c r="C99" s="20">
        <v>48</v>
      </c>
      <c r="D99" s="10">
        <v>48</v>
      </c>
      <c r="E99" s="10">
        <v>281</v>
      </c>
      <c r="F99" s="10">
        <v>1588</v>
      </c>
      <c r="G99" s="10">
        <v>452</v>
      </c>
      <c r="H99" s="11">
        <v>13.585215605749486</v>
      </c>
      <c r="I99" s="9">
        <v>577</v>
      </c>
      <c r="J99" s="8">
        <v>123.709787816564</v>
      </c>
      <c r="K99" s="7">
        <f aca="true" t="shared" si="24" ref="K99:K112">C99/I99*1000</f>
        <v>83.1889081455806</v>
      </c>
      <c r="L99" s="7">
        <f aca="true" t="shared" si="25" ref="L99:L112">F99/C99</f>
        <v>33.083333333333336</v>
      </c>
      <c r="M99" s="7">
        <f aca="true" t="shared" si="26" ref="M99:M112">E99/C99</f>
        <v>5.854166666666667</v>
      </c>
      <c r="N99" s="7">
        <f aca="true" t="shared" si="27" ref="N99:N112">F99/E99</f>
        <v>5.6512455516014235</v>
      </c>
    </row>
    <row r="100" spans="1:14" ht="15">
      <c r="A100" s="22">
        <v>2001</v>
      </c>
      <c r="B100" s="21"/>
      <c r="C100" s="20">
        <v>88</v>
      </c>
      <c r="D100" s="10">
        <v>88</v>
      </c>
      <c r="E100" s="10">
        <v>615</v>
      </c>
      <c r="F100" s="10">
        <v>2621</v>
      </c>
      <c r="G100" s="10">
        <v>986</v>
      </c>
      <c r="H100" s="11">
        <v>30.98425735797399</v>
      </c>
      <c r="I100" s="9">
        <v>957</v>
      </c>
      <c r="J100" s="8">
        <v>273.0814510609172</v>
      </c>
      <c r="K100" s="7">
        <f t="shared" si="24"/>
        <v>91.95402298850574</v>
      </c>
      <c r="L100" s="7">
        <f t="shared" si="25"/>
        <v>29.78409090909091</v>
      </c>
      <c r="M100" s="7">
        <f t="shared" si="26"/>
        <v>6.988636363636363</v>
      </c>
      <c r="N100" s="7">
        <f t="shared" si="27"/>
        <v>4.261788617886179</v>
      </c>
    </row>
    <row r="101" spans="1:14" ht="15">
      <c r="A101" s="22">
        <v>2002</v>
      </c>
      <c r="B101" s="21"/>
      <c r="C101" s="20">
        <v>120</v>
      </c>
      <c r="D101" s="10">
        <v>120</v>
      </c>
      <c r="E101" s="10">
        <v>642</v>
      </c>
      <c r="F101" s="10">
        <v>3882</v>
      </c>
      <c r="G101" s="10">
        <v>988</v>
      </c>
      <c r="H101" s="11">
        <v>32.114989733059545</v>
      </c>
      <c r="I101" s="9">
        <v>1315</v>
      </c>
      <c r="J101" s="8">
        <v>359.2908966461328</v>
      </c>
      <c r="K101" s="7">
        <f t="shared" si="24"/>
        <v>91.25475285171103</v>
      </c>
      <c r="L101" s="7">
        <f t="shared" si="25"/>
        <v>32.35</v>
      </c>
      <c r="M101" s="7">
        <f t="shared" si="26"/>
        <v>5.35</v>
      </c>
      <c r="N101" s="7">
        <f t="shared" si="27"/>
        <v>6.046728971962617</v>
      </c>
    </row>
    <row r="102" spans="1:14" ht="15">
      <c r="A102" s="22">
        <v>2003</v>
      </c>
      <c r="B102" s="21"/>
      <c r="C102" s="20">
        <v>147</v>
      </c>
      <c r="D102" s="10">
        <v>147</v>
      </c>
      <c r="E102" s="10">
        <v>1557</v>
      </c>
      <c r="F102" s="10">
        <v>18208</v>
      </c>
      <c r="G102" s="10">
        <v>6691</v>
      </c>
      <c r="H102" s="11">
        <v>93.46748802190281</v>
      </c>
      <c r="I102" s="9">
        <v>1612</v>
      </c>
      <c r="J102" s="8">
        <v>440.1889117043121</v>
      </c>
      <c r="K102" s="7">
        <f t="shared" si="24"/>
        <v>91.1910669975186</v>
      </c>
      <c r="L102" s="7">
        <f t="shared" si="25"/>
        <v>123.8639455782313</v>
      </c>
      <c r="M102" s="7">
        <f t="shared" si="26"/>
        <v>10.591836734693878</v>
      </c>
      <c r="N102" s="7">
        <f t="shared" si="27"/>
        <v>11.694283879254977</v>
      </c>
    </row>
    <row r="103" spans="1:14" ht="15">
      <c r="A103" s="22">
        <v>2004</v>
      </c>
      <c r="B103" s="21"/>
      <c r="C103" s="20">
        <v>163</v>
      </c>
      <c r="D103" s="10">
        <v>163</v>
      </c>
      <c r="E103" s="10">
        <v>1004</v>
      </c>
      <c r="F103" s="10">
        <v>12920</v>
      </c>
      <c r="G103" s="10">
        <v>12249</v>
      </c>
      <c r="H103" s="11">
        <v>63.290896646132786</v>
      </c>
      <c r="I103" s="9">
        <v>1860</v>
      </c>
      <c r="J103" s="8">
        <v>512.7748117727584</v>
      </c>
      <c r="K103" s="7">
        <f t="shared" si="24"/>
        <v>87.63440860215053</v>
      </c>
      <c r="L103" s="7">
        <f t="shared" si="25"/>
        <v>79.2638036809816</v>
      </c>
      <c r="M103" s="7">
        <f t="shared" si="26"/>
        <v>6.159509202453988</v>
      </c>
      <c r="N103" s="7">
        <f t="shared" si="27"/>
        <v>12.868525896414342</v>
      </c>
    </row>
    <row r="104" spans="1:14" ht="15">
      <c r="A104" s="22">
        <v>2005</v>
      </c>
      <c r="B104" s="21"/>
      <c r="C104" s="20">
        <v>231</v>
      </c>
      <c r="D104" s="10">
        <v>231</v>
      </c>
      <c r="E104" s="10">
        <v>1489</v>
      </c>
      <c r="F104" s="10">
        <v>20372</v>
      </c>
      <c r="G104" s="10">
        <v>3250</v>
      </c>
      <c r="H104" s="11">
        <v>102.60917180013689</v>
      </c>
      <c r="I104" s="9">
        <v>2549</v>
      </c>
      <c r="J104" s="8">
        <v>723.3730321697467</v>
      </c>
      <c r="K104" s="7">
        <f t="shared" si="24"/>
        <v>90.62377402903098</v>
      </c>
      <c r="L104" s="7">
        <f t="shared" si="25"/>
        <v>88.19047619047619</v>
      </c>
      <c r="M104" s="7">
        <f t="shared" si="26"/>
        <v>6.445887445887446</v>
      </c>
      <c r="N104" s="7">
        <f t="shared" si="27"/>
        <v>13.681665547347214</v>
      </c>
    </row>
    <row r="105" spans="1:14" ht="15">
      <c r="A105" s="22">
        <v>2006</v>
      </c>
      <c r="B105" s="21"/>
      <c r="C105" s="20">
        <v>961</v>
      </c>
      <c r="D105" s="10">
        <v>961</v>
      </c>
      <c r="E105" s="10">
        <v>4359</v>
      </c>
      <c r="F105" s="10">
        <v>46554</v>
      </c>
      <c r="G105" s="10">
        <v>9999</v>
      </c>
      <c r="H105" s="11">
        <v>265.97399041752226</v>
      </c>
      <c r="I105" s="9">
        <v>14574</v>
      </c>
      <c r="J105" s="8">
        <v>3447.0581793292267</v>
      </c>
      <c r="K105" s="7">
        <f t="shared" si="24"/>
        <v>65.93934403732675</v>
      </c>
      <c r="L105" s="7">
        <f t="shared" si="25"/>
        <v>48.44328824141519</v>
      </c>
      <c r="M105" s="7">
        <f t="shared" si="26"/>
        <v>4.535900104058273</v>
      </c>
      <c r="N105" s="7">
        <f t="shared" si="27"/>
        <v>10.679972470750172</v>
      </c>
    </row>
    <row r="106" spans="1:14" ht="15">
      <c r="A106" s="22">
        <v>2007</v>
      </c>
      <c r="B106" s="21"/>
      <c r="C106" s="20">
        <v>1848</v>
      </c>
      <c r="D106" s="10">
        <v>1848</v>
      </c>
      <c r="E106" s="10">
        <v>8208</v>
      </c>
      <c r="F106" s="10">
        <v>78439</v>
      </c>
      <c r="G106" s="10">
        <v>17847</v>
      </c>
      <c r="H106" s="11">
        <v>470.507871321013</v>
      </c>
      <c r="I106" s="9">
        <v>25645</v>
      </c>
      <c r="J106" s="8">
        <v>7105.511293634497</v>
      </c>
      <c r="K106" s="7">
        <f t="shared" si="24"/>
        <v>72.06083057126146</v>
      </c>
      <c r="L106" s="7">
        <f t="shared" si="25"/>
        <v>42.44534632034632</v>
      </c>
      <c r="M106" s="7">
        <f t="shared" si="26"/>
        <v>4.441558441558442</v>
      </c>
      <c r="N106" s="7">
        <f t="shared" si="27"/>
        <v>9.556408382066277</v>
      </c>
    </row>
    <row r="107" spans="1:14" ht="15">
      <c r="A107" s="22">
        <v>2008</v>
      </c>
      <c r="B107" s="21"/>
      <c r="C107" s="20">
        <v>4440</v>
      </c>
      <c r="D107" s="10">
        <v>4440</v>
      </c>
      <c r="E107" s="10">
        <v>17949</v>
      </c>
      <c r="F107" s="10">
        <v>180781</v>
      </c>
      <c r="G107" s="10">
        <v>41353</v>
      </c>
      <c r="H107" s="11">
        <v>1048.3394934976043</v>
      </c>
      <c r="I107" s="9">
        <v>65112</v>
      </c>
      <c r="J107" s="8">
        <v>16798.527036276522</v>
      </c>
      <c r="K107" s="7">
        <f t="shared" si="24"/>
        <v>68.1901953556948</v>
      </c>
      <c r="L107" s="7">
        <f t="shared" si="25"/>
        <v>40.71644144144144</v>
      </c>
      <c r="M107" s="7">
        <f t="shared" si="26"/>
        <v>4.042567567567567</v>
      </c>
      <c r="N107" s="7">
        <f t="shared" si="27"/>
        <v>10.07192601259123</v>
      </c>
    </row>
    <row r="108" spans="1:14" ht="15">
      <c r="A108" s="22">
        <v>2009</v>
      </c>
      <c r="B108" s="21"/>
      <c r="C108" s="20">
        <v>7914</v>
      </c>
      <c r="D108" s="10">
        <v>7914</v>
      </c>
      <c r="E108" s="10">
        <v>34700</v>
      </c>
      <c r="F108" s="10">
        <v>350406</v>
      </c>
      <c r="G108" s="10">
        <v>80109</v>
      </c>
      <c r="H108" s="11">
        <v>1980.577686516085</v>
      </c>
      <c r="I108" s="9">
        <v>94803</v>
      </c>
      <c r="J108" s="8">
        <v>26779.422313483916</v>
      </c>
      <c r="K108" s="7">
        <f t="shared" si="24"/>
        <v>83.47837093762855</v>
      </c>
      <c r="L108" s="7">
        <f t="shared" si="25"/>
        <v>44.27672479150872</v>
      </c>
      <c r="M108" s="7">
        <f t="shared" si="26"/>
        <v>4.38463482436189</v>
      </c>
      <c r="N108" s="7">
        <f t="shared" si="27"/>
        <v>10.098155619596541</v>
      </c>
    </row>
    <row r="109" spans="1:14" ht="15">
      <c r="A109" s="22">
        <v>2010</v>
      </c>
      <c r="B109" s="21"/>
      <c r="C109" s="20">
        <v>10182</v>
      </c>
      <c r="D109" s="10">
        <v>10182</v>
      </c>
      <c r="E109" s="10">
        <v>60650</v>
      </c>
      <c r="F109" s="10">
        <v>492270</v>
      </c>
      <c r="G109" s="10">
        <v>111348</v>
      </c>
      <c r="H109" s="11">
        <v>2966.798083504449</v>
      </c>
      <c r="I109" s="9">
        <v>115019</v>
      </c>
      <c r="J109" s="8">
        <v>32646.84462696783</v>
      </c>
      <c r="K109" s="7">
        <f t="shared" si="24"/>
        <v>88.52450464705831</v>
      </c>
      <c r="L109" s="7">
        <f t="shared" si="25"/>
        <v>48.347083087802005</v>
      </c>
      <c r="M109" s="7">
        <f t="shared" si="26"/>
        <v>5.95659006089177</v>
      </c>
      <c r="N109" s="7">
        <f t="shared" si="27"/>
        <v>8.116570486397363</v>
      </c>
    </row>
    <row r="110" spans="1:14" ht="15">
      <c r="A110" s="22">
        <v>2011</v>
      </c>
      <c r="B110" s="21"/>
      <c r="C110" s="20">
        <v>12659</v>
      </c>
      <c r="D110" s="10">
        <v>12659</v>
      </c>
      <c r="E110" s="10">
        <v>72825</v>
      </c>
      <c r="F110" s="10">
        <v>704834</v>
      </c>
      <c r="G110" s="10">
        <v>141399</v>
      </c>
      <c r="H110" s="11">
        <v>3823.299110198494</v>
      </c>
      <c r="I110" s="9">
        <v>141716</v>
      </c>
      <c r="J110" s="8">
        <v>41231.43326488706</v>
      </c>
      <c r="K110" s="7">
        <f t="shared" si="24"/>
        <v>89.32654040475317</v>
      </c>
      <c r="L110" s="7">
        <f t="shared" si="25"/>
        <v>55.67848961213366</v>
      </c>
      <c r="M110" s="7">
        <f t="shared" si="26"/>
        <v>5.752824077731258</v>
      </c>
      <c r="N110" s="7">
        <f t="shared" si="27"/>
        <v>9.678462066598009</v>
      </c>
    </row>
    <row r="111" spans="1:14" ht="15">
      <c r="A111" s="22">
        <v>2012</v>
      </c>
      <c r="B111" s="21"/>
      <c r="C111" s="20">
        <v>17847</v>
      </c>
      <c r="D111" s="10">
        <v>17847</v>
      </c>
      <c r="E111" s="10">
        <v>101667</v>
      </c>
      <c r="F111" s="10">
        <v>942182</v>
      </c>
      <c r="G111" s="10">
        <v>192037</v>
      </c>
      <c r="H111" s="11">
        <v>5150.622861054073</v>
      </c>
      <c r="I111" s="9">
        <v>183038</v>
      </c>
      <c r="J111" s="8">
        <v>54181.347022587266</v>
      </c>
      <c r="K111" s="7">
        <f t="shared" si="24"/>
        <v>97.50434336039511</v>
      </c>
      <c r="L111" s="7">
        <f t="shared" si="25"/>
        <v>52.79217795707962</v>
      </c>
      <c r="M111" s="7">
        <f t="shared" si="26"/>
        <v>5.696587661791898</v>
      </c>
      <c r="N111" s="7">
        <f t="shared" si="27"/>
        <v>9.267333549726066</v>
      </c>
    </row>
    <row r="112" spans="1:14" ht="15">
      <c r="A112" s="22">
        <v>2013</v>
      </c>
      <c r="B112" s="21"/>
      <c r="C112" s="20">
        <v>8551</v>
      </c>
      <c r="D112" s="10">
        <v>8551</v>
      </c>
      <c r="E112" s="10">
        <v>41760</v>
      </c>
      <c r="F112" s="10">
        <v>389685</v>
      </c>
      <c r="G112" s="10">
        <v>80487</v>
      </c>
      <c r="H112" s="11">
        <v>2084.8405201916494</v>
      </c>
      <c r="I112" s="9">
        <v>119959</v>
      </c>
      <c r="J112" s="8">
        <v>24631.238877481177</v>
      </c>
      <c r="K112" s="7">
        <f t="shared" si="24"/>
        <v>71.28268825181937</v>
      </c>
      <c r="L112" s="7">
        <f t="shared" si="25"/>
        <v>45.571862940007016</v>
      </c>
      <c r="M112" s="7">
        <f t="shared" si="26"/>
        <v>4.8836393404280205</v>
      </c>
      <c r="N112" s="7">
        <f t="shared" si="27"/>
        <v>9.331537356321839</v>
      </c>
    </row>
    <row r="113" spans="1:14" ht="12">
      <c r="A113" s="25" t="s">
        <v>19</v>
      </c>
      <c r="B113" s="23"/>
      <c r="C113" s="24"/>
      <c r="D113" s="24"/>
      <c r="E113" s="24"/>
      <c r="F113" s="24"/>
      <c r="G113" s="24"/>
      <c r="H113" s="24"/>
      <c r="I113" s="24"/>
      <c r="J113" s="24"/>
      <c r="K113" s="24"/>
      <c r="L113" s="24"/>
      <c r="M113" s="24"/>
      <c r="N113" s="24"/>
    </row>
    <row r="114" spans="1:14" ht="15">
      <c r="A114" s="22">
        <v>2000</v>
      </c>
      <c r="B114" s="21"/>
      <c r="C114" s="20">
        <v>48</v>
      </c>
      <c r="D114" s="10">
        <v>48</v>
      </c>
      <c r="E114" s="10">
        <v>360</v>
      </c>
      <c r="F114" s="10">
        <v>2728</v>
      </c>
      <c r="G114" s="10">
        <v>644</v>
      </c>
      <c r="H114" s="11">
        <v>23.616700889801507</v>
      </c>
      <c r="I114" s="9">
        <v>577</v>
      </c>
      <c r="J114" s="8">
        <v>123.709787816564</v>
      </c>
      <c r="K114" s="7">
        <f aca="true" t="shared" si="28" ref="K114:K127">C114/I114*1000</f>
        <v>83.1889081455806</v>
      </c>
      <c r="L114" s="7">
        <f aca="true" t="shared" si="29" ref="L114:L127">F114/C114</f>
        <v>56.833333333333336</v>
      </c>
      <c r="M114" s="7">
        <f aca="true" t="shared" si="30" ref="M114:M127">E114/C114</f>
        <v>7.5</v>
      </c>
      <c r="N114" s="7">
        <f aca="true" t="shared" si="31" ref="N114:N127">F114/E114</f>
        <v>7.5777777777777775</v>
      </c>
    </row>
    <row r="115" spans="1:14" ht="15">
      <c r="A115" s="22">
        <v>2001</v>
      </c>
      <c r="B115" s="21"/>
      <c r="C115" s="20">
        <v>88</v>
      </c>
      <c r="D115" s="10">
        <v>88</v>
      </c>
      <c r="E115" s="10">
        <v>1046</v>
      </c>
      <c r="F115" s="10">
        <v>3515</v>
      </c>
      <c r="G115" s="10">
        <v>1512</v>
      </c>
      <c r="H115" s="11">
        <v>58.234086242299796</v>
      </c>
      <c r="I115" s="9">
        <v>957</v>
      </c>
      <c r="J115" s="8">
        <v>273.0814510609172</v>
      </c>
      <c r="K115" s="7">
        <f t="shared" si="28"/>
        <v>91.95402298850574</v>
      </c>
      <c r="L115" s="7">
        <f t="shared" si="29"/>
        <v>39.94318181818182</v>
      </c>
      <c r="M115" s="7">
        <f t="shared" si="30"/>
        <v>11.886363636363637</v>
      </c>
      <c r="N115" s="7">
        <f t="shared" si="31"/>
        <v>3.360420650095602</v>
      </c>
    </row>
    <row r="116" spans="1:14" ht="15">
      <c r="A116" s="22">
        <v>2002</v>
      </c>
      <c r="B116" s="21"/>
      <c r="C116" s="20">
        <v>120</v>
      </c>
      <c r="D116" s="10">
        <v>120</v>
      </c>
      <c r="E116" s="10">
        <v>900</v>
      </c>
      <c r="F116" s="10">
        <v>6630</v>
      </c>
      <c r="G116" s="10">
        <v>1392</v>
      </c>
      <c r="H116" s="11">
        <v>59.18412046543463</v>
      </c>
      <c r="I116" s="9">
        <v>1315</v>
      </c>
      <c r="J116" s="8">
        <v>359.2908966461328</v>
      </c>
      <c r="K116" s="7">
        <f t="shared" si="28"/>
        <v>91.25475285171103</v>
      </c>
      <c r="L116" s="7">
        <f t="shared" si="29"/>
        <v>55.25</v>
      </c>
      <c r="M116" s="7">
        <f t="shared" si="30"/>
        <v>7.5</v>
      </c>
      <c r="N116" s="7">
        <f t="shared" si="31"/>
        <v>7.366666666666666</v>
      </c>
    </row>
    <row r="117" spans="1:14" ht="15">
      <c r="A117" s="22">
        <v>2003</v>
      </c>
      <c r="B117" s="21"/>
      <c r="C117" s="20">
        <v>147</v>
      </c>
      <c r="D117" s="10">
        <v>147</v>
      </c>
      <c r="E117" s="10">
        <v>1955</v>
      </c>
      <c r="F117" s="10">
        <v>21201</v>
      </c>
      <c r="G117" s="10">
        <v>7337</v>
      </c>
      <c r="H117" s="11">
        <v>130.26146475017111</v>
      </c>
      <c r="I117" s="9">
        <v>1612</v>
      </c>
      <c r="J117" s="8">
        <v>440.1889117043121</v>
      </c>
      <c r="K117" s="7">
        <f t="shared" si="28"/>
        <v>91.1910669975186</v>
      </c>
      <c r="L117" s="7">
        <f t="shared" si="29"/>
        <v>144.22448979591837</v>
      </c>
      <c r="M117" s="7">
        <f t="shared" si="30"/>
        <v>13.299319727891156</v>
      </c>
      <c r="N117" s="7">
        <f t="shared" si="31"/>
        <v>10.844501278772379</v>
      </c>
    </row>
    <row r="118" spans="1:14" ht="15">
      <c r="A118" s="22">
        <v>2004</v>
      </c>
      <c r="B118" s="21"/>
      <c r="C118" s="20">
        <v>163</v>
      </c>
      <c r="D118" s="10">
        <v>163</v>
      </c>
      <c r="E118" s="10">
        <v>1188</v>
      </c>
      <c r="F118" s="10">
        <v>15988</v>
      </c>
      <c r="G118" s="10">
        <v>12833</v>
      </c>
      <c r="H118" s="11">
        <v>90.6009582477755</v>
      </c>
      <c r="I118" s="9">
        <v>1860</v>
      </c>
      <c r="J118" s="8">
        <v>512.7748117727584</v>
      </c>
      <c r="K118" s="7">
        <f t="shared" si="28"/>
        <v>87.63440860215053</v>
      </c>
      <c r="L118" s="7">
        <f t="shared" si="29"/>
        <v>98.08588957055214</v>
      </c>
      <c r="M118" s="7">
        <f t="shared" si="30"/>
        <v>7.288343558282208</v>
      </c>
      <c r="N118" s="7">
        <f t="shared" si="31"/>
        <v>13.457912457912458</v>
      </c>
    </row>
    <row r="119" spans="1:14" ht="15">
      <c r="A119" s="22">
        <v>2005</v>
      </c>
      <c r="B119" s="21"/>
      <c r="C119" s="20">
        <v>231</v>
      </c>
      <c r="D119" s="10">
        <v>231</v>
      </c>
      <c r="E119" s="10">
        <v>2421</v>
      </c>
      <c r="F119" s="10">
        <v>24973</v>
      </c>
      <c r="G119" s="10">
        <v>4567</v>
      </c>
      <c r="H119" s="11">
        <v>176.42162902121834</v>
      </c>
      <c r="I119" s="9">
        <v>2549</v>
      </c>
      <c r="J119" s="8">
        <v>723.3730321697467</v>
      </c>
      <c r="K119" s="7">
        <f t="shared" si="28"/>
        <v>90.62377402903098</v>
      </c>
      <c r="L119" s="7">
        <f t="shared" si="29"/>
        <v>108.10822510822511</v>
      </c>
      <c r="M119" s="7">
        <f t="shared" si="30"/>
        <v>10.480519480519481</v>
      </c>
      <c r="N119" s="7">
        <f t="shared" si="31"/>
        <v>10.3151590251962</v>
      </c>
    </row>
    <row r="120" spans="1:14" ht="15">
      <c r="A120" s="22">
        <v>2006</v>
      </c>
      <c r="B120" s="21"/>
      <c r="C120" s="20">
        <v>961</v>
      </c>
      <c r="D120" s="10">
        <v>961</v>
      </c>
      <c r="E120" s="10">
        <v>6502</v>
      </c>
      <c r="F120" s="10">
        <v>65777</v>
      </c>
      <c r="G120" s="10">
        <v>14143</v>
      </c>
      <c r="H120" s="11">
        <v>490.2340862422998</v>
      </c>
      <c r="I120" s="9">
        <v>14574</v>
      </c>
      <c r="J120" s="8">
        <v>3447.0581793292267</v>
      </c>
      <c r="K120" s="7">
        <f t="shared" si="28"/>
        <v>65.93934403732675</v>
      </c>
      <c r="L120" s="7">
        <f t="shared" si="29"/>
        <v>68.44640998959417</v>
      </c>
      <c r="M120" s="7">
        <f t="shared" si="30"/>
        <v>6.765868886576483</v>
      </c>
      <c r="N120" s="7">
        <f t="shared" si="31"/>
        <v>10.116425715164565</v>
      </c>
    </row>
    <row r="121" spans="1:14" ht="15">
      <c r="A121" s="22">
        <v>2007</v>
      </c>
      <c r="B121" s="21"/>
      <c r="C121" s="20">
        <v>1848</v>
      </c>
      <c r="D121" s="10">
        <v>1848</v>
      </c>
      <c r="E121" s="10">
        <v>11364</v>
      </c>
      <c r="F121" s="10">
        <v>102626</v>
      </c>
      <c r="G121" s="10">
        <v>23916</v>
      </c>
      <c r="H121" s="11">
        <v>840.8542094455852</v>
      </c>
      <c r="I121" s="9">
        <v>25645</v>
      </c>
      <c r="J121" s="8">
        <v>7105.511293634497</v>
      </c>
      <c r="K121" s="7">
        <f t="shared" si="28"/>
        <v>72.06083057126146</v>
      </c>
      <c r="L121" s="7">
        <f t="shared" si="29"/>
        <v>55.53354978354978</v>
      </c>
      <c r="M121" s="7">
        <f t="shared" si="30"/>
        <v>6.14935064935065</v>
      </c>
      <c r="N121" s="7">
        <f t="shared" si="31"/>
        <v>9.030799014431539</v>
      </c>
    </row>
    <row r="122" spans="1:14" ht="15">
      <c r="A122" s="22">
        <v>2008</v>
      </c>
      <c r="B122" s="21"/>
      <c r="C122" s="20">
        <v>4440</v>
      </c>
      <c r="D122" s="10">
        <v>4440</v>
      </c>
      <c r="E122" s="10">
        <v>24391</v>
      </c>
      <c r="F122" s="10">
        <v>241593</v>
      </c>
      <c r="G122" s="10">
        <v>55875</v>
      </c>
      <c r="H122" s="11">
        <v>1864.2354551676933</v>
      </c>
      <c r="I122" s="9">
        <v>65112</v>
      </c>
      <c r="J122" s="8">
        <v>16798.527036276522</v>
      </c>
      <c r="K122" s="7">
        <f t="shared" si="28"/>
        <v>68.1901953556948</v>
      </c>
      <c r="L122" s="7">
        <f t="shared" si="29"/>
        <v>54.412837837837834</v>
      </c>
      <c r="M122" s="7">
        <f t="shared" si="30"/>
        <v>5.4934684684684685</v>
      </c>
      <c r="N122" s="7">
        <f t="shared" si="31"/>
        <v>9.905005944815711</v>
      </c>
    </row>
    <row r="123" spans="1:14" ht="15">
      <c r="A123" s="22">
        <v>2009</v>
      </c>
      <c r="B123" s="21"/>
      <c r="C123" s="20">
        <v>7914</v>
      </c>
      <c r="D123" s="10">
        <v>7914</v>
      </c>
      <c r="E123" s="10">
        <v>44873</v>
      </c>
      <c r="F123" s="10">
        <v>451384</v>
      </c>
      <c r="G123" s="10">
        <v>104827</v>
      </c>
      <c r="H123" s="11">
        <v>3323.3620807665984</v>
      </c>
      <c r="I123" s="9">
        <v>94803</v>
      </c>
      <c r="J123" s="8">
        <v>26779.422313483916</v>
      </c>
      <c r="K123" s="7">
        <f t="shared" si="28"/>
        <v>83.47837093762855</v>
      </c>
      <c r="L123" s="7">
        <f t="shared" si="29"/>
        <v>57.036138488754105</v>
      </c>
      <c r="M123" s="7">
        <f t="shared" si="30"/>
        <v>5.670078342178418</v>
      </c>
      <c r="N123" s="7">
        <f t="shared" si="31"/>
        <v>10.059144697256702</v>
      </c>
    </row>
    <row r="124" spans="1:14" ht="15">
      <c r="A124" s="22">
        <v>2010</v>
      </c>
      <c r="B124" s="21"/>
      <c r="C124" s="20">
        <v>10182</v>
      </c>
      <c r="D124" s="10">
        <v>10182</v>
      </c>
      <c r="E124" s="10">
        <v>77204</v>
      </c>
      <c r="F124" s="10">
        <v>634725</v>
      </c>
      <c r="G124" s="10">
        <v>143551</v>
      </c>
      <c r="H124" s="11">
        <v>4782.4558521560575</v>
      </c>
      <c r="I124" s="9">
        <v>115019</v>
      </c>
      <c r="J124" s="8">
        <v>32646.84462696783</v>
      </c>
      <c r="K124" s="7">
        <f t="shared" si="28"/>
        <v>88.52450464705831</v>
      </c>
      <c r="L124" s="7">
        <f t="shared" si="29"/>
        <v>62.33794932233353</v>
      </c>
      <c r="M124" s="7">
        <f t="shared" si="30"/>
        <v>7.582400314280102</v>
      </c>
      <c r="N124" s="7">
        <f t="shared" si="31"/>
        <v>8.221400445572769</v>
      </c>
    </row>
    <row r="125" spans="1:14" ht="15">
      <c r="A125" s="22">
        <v>2011</v>
      </c>
      <c r="B125" s="21"/>
      <c r="C125" s="20">
        <v>12659</v>
      </c>
      <c r="D125" s="10">
        <v>12659</v>
      </c>
      <c r="E125" s="10">
        <v>88320</v>
      </c>
      <c r="F125" s="10">
        <v>864724</v>
      </c>
      <c r="G125" s="10">
        <v>176066</v>
      </c>
      <c r="H125" s="11">
        <v>5836.640657084189</v>
      </c>
      <c r="I125" s="9">
        <v>141716</v>
      </c>
      <c r="J125" s="8">
        <v>41231.43326488706</v>
      </c>
      <c r="K125" s="7">
        <f t="shared" si="28"/>
        <v>89.32654040475317</v>
      </c>
      <c r="L125" s="7">
        <f t="shared" si="29"/>
        <v>68.3090291492219</v>
      </c>
      <c r="M125" s="7">
        <f t="shared" si="30"/>
        <v>6.9768544118808755</v>
      </c>
      <c r="N125" s="7">
        <f t="shared" si="31"/>
        <v>9.79080615942029</v>
      </c>
    </row>
    <row r="126" spans="1:14" ht="15">
      <c r="A126" s="22">
        <v>2012</v>
      </c>
      <c r="B126" s="21"/>
      <c r="C126" s="20">
        <v>17847</v>
      </c>
      <c r="D126" s="10">
        <v>17847</v>
      </c>
      <c r="E126" s="10">
        <v>117663</v>
      </c>
      <c r="F126" s="10">
        <v>1104168</v>
      </c>
      <c r="G126" s="10">
        <v>226932</v>
      </c>
      <c r="H126" s="11">
        <v>7499.6386036960985</v>
      </c>
      <c r="I126" s="9">
        <v>183038</v>
      </c>
      <c r="J126" s="8">
        <v>54181.347022587266</v>
      </c>
      <c r="K126" s="7">
        <f t="shared" si="28"/>
        <v>97.50434336039511</v>
      </c>
      <c r="L126" s="7">
        <f t="shared" si="29"/>
        <v>61.86854933602286</v>
      </c>
      <c r="M126" s="7">
        <f t="shared" si="30"/>
        <v>6.592872751722979</v>
      </c>
      <c r="N126" s="7">
        <f t="shared" si="31"/>
        <v>9.384156446801459</v>
      </c>
    </row>
    <row r="127" spans="1:14" ht="15">
      <c r="A127" s="22">
        <v>2013</v>
      </c>
      <c r="B127" s="21"/>
      <c r="C127" s="20">
        <v>8551</v>
      </c>
      <c r="D127" s="10">
        <v>8551</v>
      </c>
      <c r="E127" s="10">
        <v>45373</v>
      </c>
      <c r="F127" s="10">
        <v>430327</v>
      </c>
      <c r="G127" s="10">
        <v>89304</v>
      </c>
      <c r="H127" s="11">
        <v>2849.075975359343</v>
      </c>
      <c r="I127" s="9">
        <v>119959</v>
      </c>
      <c r="J127" s="8">
        <v>24631.238877481177</v>
      </c>
      <c r="K127" s="7">
        <f t="shared" si="28"/>
        <v>71.28268825181937</v>
      </c>
      <c r="L127" s="7">
        <f t="shared" si="29"/>
        <v>50.324757338323</v>
      </c>
      <c r="M127" s="7">
        <f t="shared" si="30"/>
        <v>5.306163021868787</v>
      </c>
      <c r="N127" s="7">
        <f t="shared" si="31"/>
        <v>9.484208670354617</v>
      </c>
    </row>
    <row r="128" spans="1:14" ht="12">
      <c r="A128" s="13" t="s">
        <v>115</v>
      </c>
      <c r="B128" s="13"/>
      <c r="C128" s="13"/>
      <c r="D128" s="13"/>
      <c r="E128" s="13"/>
      <c r="F128" s="13"/>
      <c r="G128" s="13"/>
      <c r="H128" s="13"/>
      <c r="I128" s="13"/>
      <c r="J128" s="13"/>
      <c r="K128" s="13"/>
      <c r="L128" s="13"/>
      <c r="M128" s="13"/>
      <c r="N128" s="13"/>
    </row>
    <row r="129" spans="1:14" ht="15">
      <c r="A129" s="28" t="s">
        <v>18</v>
      </c>
      <c r="B129" s="27"/>
      <c r="C129" s="27"/>
      <c r="D129" s="27"/>
      <c r="E129" s="27"/>
      <c r="F129" s="27"/>
      <c r="G129" s="27"/>
      <c r="H129" s="27"/>
      <c r="I129" s="27"/>
      <c r="J129" s="27"/>
      <c r="K129" s="27"/>
      <c r="L129" s="27"/>
      <c r="M129" s="27"/>
      <c r="N129" s="33"/>
    </row>
    <row r="130" spans="1:14" ht="15">
      <c r="A130" s="22">
        <v>2000</v>
      </c>
      <c r="B130" s="21"/>
      <c r="C130" s="20">
        <v>52</v>
      </c>
      <c r="D130" s="10">
        <v>52</v>
      </c>
      <c r="E130" s="10">
        <v>317</v>
      </c>
      <c r="F130" s="10">
        <v>1273</v>
      </c>
      <c r="G130" s="10">
        <v>485</v>
      </c>
      <c r="H130" s="11">
        <v>16.648870636550306</v>
      </c>
      <c r="I130" s="9">
        <v>285</v>
      </c>
      <c r="J130" s="8">
        <v>54.55167693360712</v>
      </c>
      <c r="K130" s="7">
        <f aca="true" t="shared" si="32" ref="K130:K143">C130/I130*1000</f>
        <v>182.4561403508772</v>
      </c>
      <c r="L130" s="7">
        <f aca="true" t="shared" si="33" ref="L130:L143">F130/C130</f>
        <v>24.48076923076923</v>
      </c>
      <c r="M130" s="7">
        <f aca="true" t="shared" si="34" ref="M130:M143">E130/C130</f>
        <v>6.096153846153846</v>
      </c>
      <c r="N130" s="7">
        <f aca="true" t="shared" si="35" ref="N130:N143">F130/E130</f>
        <v>4.0157728706624605</v>
      </c>
    </row>
    <row r="131" spans="1:14" ht="15">
      <c r="A131" s="22">
        <v>2001</v>
      </c>
      <c r="B131" s="21"/>
      <c r="C131" s="20">
        <v>100</v>
      </c>
      <c r="D131" s="10">
        <v>100</v>
      </c>
      <c r="E131" s="10">
        <v>725</v>
      </c>
      <c r="F131" s="10">
        <v>2845</v>
      </c>
      <c r="G131" s="10">
        <v>1059</v>
      </c>
      <c r="H131" s="11">
        <v>38.261464750171115</v>
      </c>
      <c r="I131" s="9">
        <v>517</v>
      </c>
      <c r="J131" s="8">
        <v>114.3025325119781</v>
      </c>
      <c r="K131" s="7">
        <f t="shared" si="32"/>
        <v>193.42359767891682</v>
      </c>
      <c r="L131" s="7">
        <f t="shared" si="33"/>
        <v>28.45</v>
      </c>
      <c r="M131" s="7">
        <f t="shared" si="34"/>
        <v>7.25</v>
      </c>
      <c r="N131" s="7">
        <f t="shared" si="35"/>
        <v>3.924137931034483</v>
      </c>
    </row>
    <row r="132" spans="1:14" ht="15">
      <c r="A132" s="22">
        <v>2002</v>
      </c>
      <c r="B132" s="21"/>
      <c r="C132" s="20">
        <v>174</v>
      </c>
      <c r="D132" s="10">
        <v>174</v>
      </c>
      <c r="E132" s="10">
        <v>1071</v>
      </c>
      <c r="F132" s="10">
        <v>5399</v>
      </c>
      <c r="G132" s="10">
        <v>1371</v>
      </c>
      <c r="H132" s="11">
        <v>50.78713210130048</v>
      </c>
      <c r="I132" s="9">
        <v>769</v>
      </c>
      <c r="J132" s="8">
        <v>180.58590006844628</v>
      </c>
      <c r="K132" s="7">
        <f t="shared" si="32"/>
        <v>226.26788036410923</v>
      </c>
      <c r="L132" s="7">
        <f t="shared" si="33"/>
        <v>31.028735632183906</v>
      </c>
      <c r="M132" s="7">
        <f t="shared" si="34"/>
        <v>6.155172413793103</v>
      </c>
      <c r="N132" s="7">
        <f t="shared" si="35"/>
        <v>5.041083099906629</v>
      </c>
    </row>
    <row r="133" spans="1:14" ht="15">
      <c r="A133" s="22">
        <v>2003</v>
      </c>
      <c r="B133" s="21"/>
      <c r="C133" s="20">
        <v>226</v>
      </c>
      <c r="D133" s="10">
        <v>226</v>
      </c>
      <c r="E133" s="10">
        <v>2563</v>
      </c>
      <c r="F133" s="10">
        <v>24001</v>
      </c>
      <c r="G133" s="10">
        <v>9109</v>
      </c>
      <c r="H133" s="11">
        <v>133.88090349075975</v>
      </c>
      <c r="I133" s="9">
        <v>984</v>
      </c>
      <c r="J133" s="8">
        <v>211.93429158110882</v>
      </c>
      <c r="K133" s="7">
        <f t="shared" si="32"/>
        <v>229.6747967479675</v>
      </c>
      <c r="L133" s="7">
        <f t="shared" si="33"/>
        <v>106.19911504424779</v>
      </c>
      <c r="M133" s="7">
        <f t="shared" si="34"/>
        <v>11.34070796460177</v>
      </c>
      <c r="N133" s="7">
        <f t="shared" si="35"/>
        <v>9.364416699180648</v>
      </c>
    </row>
    <row r="134" spans="1:14" ht="15">
      <c r="A134" s="22">
        <v>2004</v>
      </c>
      <c r="B134" s="21"/>
      <c r="C134" s="20">
        <v>287</v>
      </c>
      <c r="D134" s="10">
        <v>287</v>
      </c>
      <c r="E134" s="10">
        <v>2732</v>
      </c>
      <c r="F134" s="10">
        <v>36571</v>
      </c>
      <c r="G134" s="10">
        <v>25079</v>
      </c>
      <c r="H134" s="11">
        <v>164.96098562628336</v>
      </c>
      <c r="I134" s="9">
        <v>1120</v>
      </c>
      <c r="J134" s="8">
        <v>230.75701574264204</v>
      </c>
      <c r="K134" s="7">
        <f t="shared" si="32"/>
        <v>256.25</v>
      </c>
      <c r="L134" s="7">
        <f t="shared" si="33"/>
        <v>127.42508710801394</v>
      </c>
      <c r="M134" s="7">
        <f t="shared" si="34"/>
        <v>9.519163763066203</v>
      </c>
      <c r="N134" s="7">
        <f t="shared" si="35"/>
        <v>13.386163982430453</v>
      </c>
    </row>
    <row r="135" spans="1:14" ht="15">
      <c r="A135" s="22">
        <v>2005</v>
      </c>
      <c r="B135" s="21"/>
      <c r="C135" s="20">
        <v>382</v>
      </c>
      <c r="D135" s="10">
        <v>382</v>
      </c>
      <c r="E135" s="10">
        <v>2734</v>
      </c>
      <c r="F135" s="10">
        <v>31956</v>
      </c>
      <c r="G135" s="10">
        <v>4899</v>
      </c>
      <c r="H135" s="11">
        <v>170.25598904859686</v>
      </c>
      <c r="I135" s="9">
        <v>1701</v>
      </c>
      <c r="J135" s="8">
        <v>401.55509924709105</v>
      </c>
      <c r="K135" s="7">
        <f t="shared" si="32"/>
        <v>224.5737801293357</v>
      </c>
      <c r="L135" s="7">
        <f t="shared" si="33"/>
        <v>83.6544502617801</v>
      </c>
      <c r="M135" s="7">
        <f t="shared" si="34"/>
        <v>7.157068062827225</v>
      </c>
      <c r="N135" s="7">
        <f t="shared" si="35"/>
        <v>11.688368690563276</v>
      </c>
    </row>
    <row r="136" spans="1:14" ht="15">
      <c r="A136" s="22">
        <v>2006</v>
      </c>
      <c r="B136" s="21"/>
      <c r="C136" s="20">
        <v>1173</v>
      </c>
      <c r="D136" s="10">
        <v>1173</v>
      </c>
      <c r="E136" s="10">
        <v>6292</v>
      </c>
      <c r="F136" s="10">
        <v>51996</v>
      </c>
      <c r="G136" s="10">
        <v>11702</v>
      </c>
      <c r="H136" s="11">
        <v>348.78850102669406</v>
      </c>
      <c r="I136" s="9">
        <v>6882</v>
      </c>
      <c r="J136" s="8">
        <v>1355.3319644079397</v>
      </c>
      <c r="K136" s="7">
        <f t="shared" si="32"/>
        <v>170.44463818657368</v>
      </c>
      <c r="L136" s="7">
        <f t="shared" si="33"/>
        <v>44.327365728900254</v>
      </c>
      <c r="M136" s="7">
        <f t="shared" si="34"/>
        <v>5.364023870417732</v>
      </c>
      <c r="N136" s="7">
        <f t="shared" si="35"/>
        <v>8.2638270820089</v>
      </c>
    </row>
    <row r="137" spans="1:14" ht="15">
      <c r="A137" s="22">
        <v>2007</v>
      </c>
      <c r="B137" s="21"/>
      <c r="C137" s="20">
        <v>2217</v>
      </c>
      <c r="D137" s="10">
        <v>2217</v>
      </c>
      <c r="E137" s="10">
        <v>11428</v>
      </c>
      <c r="F137" s="10">
        <v>91874</v>
      </c>
      <c r="G137" s="10">
        <v>20878</v>
      </c>
      <c r="H137" s="11">
        <v>634.1629021218343</v>
      </c>
      <c r="I137" s="9">
        <v>11985</v>
      </c>
      <c r="J137" s="8">
        <v>2530.5434633812456</v>
      </c>
      <c r="K137" s="7">
        <f t="shared" si="32"/>
        <v>184.98122653316645</v>
      </c>
      <c r="L137" s="7">
        <f t="shared" si="33"/>
        <v>41.44068561118629</v>
      </c>
      <c r="M137" s="7">
        <f t="shared" si="34"/>
        <v>5.154713576905729</v>
      </c>
      <c r="N137" s="7">
        <f t="shared" si="35"/>
        <v>8.039376968848442</v>
      </c>
    </row>
    <row r="138" spans="1:14" ht="15">
      <c r="A138" s="22">
        <v>2008</v>
      </c>
      <c r="B138" s="21"/>
      <c r="C138" s="20">
        <v>5170</v>
      </c>
      <c r="D138" s="10">
        <v>5170</v>
      </c>
      <c r="E138" s="10">
        <v>24206</v>
      </c>
      <c r="F138" s="10">
        <v>192605</v>
      </c>
      <c r="G138" s="10">
        <v>44807</v>
      </c>
      <c r="H138" s="11">
        <v>1328.6789869952088</v>
      </c>
      <c r="I138" s="9">
        <v>31965</v>
      </c>
      <c r="J138" s="8">
        <v>6325.4893908282</v>
      </c>
      <c r="K138" s="7">
        <f t="shared" si="32"/>
        <v>161.73940247145316</v>
      </c>
      <c r="L138" s="7">
        <f t="shared" si="33"/>
        <v>37.25435203094778</v>
      </c>
      <c r="M138" s="7">
        <f t="shared" si="34"/>
        <v>4.682011605415861</v>
      </c>
      <c r="N138" s="7">
        <f t="shared" si="35"/>
        <v>7.9569115095430885</v>
      </c>
    </row>
    <row r="139" spans="1:14" ht="15">
      <c r="A139" s="22">
        <v>2009</v>
      </c>
      <c r="B139" s="21"/>
      <c r="C139" s="20">
        <v>9853</v>
      </c>
      <c r="D139" s="10">
        <v>9853</v>
      </c>
      <c r="E139" s="10">
        <v>48306</v>
      </c>
      <c r="F139" s="10">
        <v>390541</v>
      </c>
      <c r="G139" s="10">
        <v>91631</v>
      </c>
      <c r="H139" s="11">
        <v>2630.5106091718003</v>
      </c>
      <c r="I139" s="9">
        <v>50951</v>
      </c>
      <c r="J139" s="8">
        <v>10712.43805612594</v>
      </c>
      <c r="K139" s="7">
        <f t="shared" si="32"/>
        <v>193.38187670506957</v>
      </c>
      <c r="L139" s="7">
        <f t="shared" si="33"/>
        <v>39.63676037754998</v>
      </c>
      <c r="M139" s="7">
        <f t="shared" si="34"/>
        <v>4.902669237795595</v>
      </c>
      <c r="N139" s="7">
        <f t="shared" si="35"/>
        <v>8.084730675278433</v>
      </c>
    </row>
    <row r="140" spans="1:14" ht="15">
      <c r="A140" s="22">
        <v>2010</v>
      </c>
      <c r="B140" s="21"/>
      <c r="C140" s="20">
        <v>13012</v>
      </c>
      <c r="D140" s="10">
        <v>13012</v>
      </c>
      <c r="E140" s="10">
        <v>81528</v>
      </c>
      <c r="F140" s="10">
        <v>604380</v>
      </c>
      <c r="G140" s="10">
        <v>136299</v>
      </c>
      <c r="H140" s="11">
        <v>4054.6036960985625</v>
      </c>
      <c r="I140" s="9">
        <v>63107</v>
      </c>
      <c r="J140" s="8">
        <v>13261.678302532511</v>
      </c>
      <c r="K140" s="7">
        <f t="shared" si="32"/>
        <v>206.1894876955013</v>
      </c>
      <c r="L140" s="7">
        <f t="shared" si="33"/>
        <v>46.44789425146019</v>
      </c>
      <c r="M140" s="7">
        <f t="shared" si="34"/>
        <v>6.265600983707347</v>
      </c>
      <c r="N140" s="7">
        <f t="shared" si="35"/>
        <v>7.413158669414189</v>
      </c>
    </row>
    <row r="141" spans="1:14" ht="15">
      <c r="A141" s="22">
        <v>2011</v>
      </c>
      <c r="B141" s="21"/>
      <c r="C141" s="20">
        <v>16155</v>
      </c>
      <c r="D141" s="10">
        <v>16155</v>
      </c>
      <c r="E141" s="10">
        <v>99616</v>
      </c>
      <c r="F141" s="10">
        <v>838621</v>
      </c>
      <c r="G141" s="10">
        <v>171002</v>
      </c>
      <c r="H141" s="11">
        <v>5107.92334017796</v>
      </c>
      <c r="I141" s="9">
        <v>77429</v>
      </c>
      <c r="J141" s="8">
        <v>16738.18754277892</v>
      </c>
      <c r="K141" s="7">
        <f t="shared" si="32"/>
        <v>208.64275658990817</v>
      </c>
      <c r="L141" s="7">
        <f t="shared" si="33"/>
        <v>51.91092541008975</v>
      </c>
      <c r="M141" s="7">
        <f t="shared" si="34"/>
        <v>6.16626431445373</v>
      </c>
      <c r="N141" s="7">
        <f t="shared" si="35"/>
        <v>8.418537182781883</v>
      </c>
    </row>
    <row r="142" spans="1:14" ht="15">
      <c r="A142" s="22">
        <v>2012</v>
      </c>
      <c r="B142" s="21"/>
      <c r="C142" s="20">
        <v>22811</v>
      </c>
      <c r="D142" s="10">
        <v>22811</v>
      </c>
      <c r="E142" s="10">
        <v>135246</v>
      </c>
      <c r="F142" s="10">
        <v>1129090</v>
      </c>
      <c r="G142" s="10">
        <v>231352</v>
      </c>
      <c r="H142" s="11">
        <v>6794.7707049965775</v>
      </c>
      <c r="I142" s="9">
        <v>105087</v>
      </c>
      <c r="J142" s="8">
        <v>24054.60643394935</v>
      </c>
      <c r="K142" s="7">
        <f t="shared" si="32"/>
        <v>217.0677629012152</v>
      </c>
      <c r="L142" s="7">
        <f t="shared" si="33"/>
        <v>49.49761080180615</v>
      </c>
      <c r="M142" s="7">
        <f t="shared" si="34"/>
        <v>5.928981631668932</v>
      </c>
      <c r="N142" s="7">
        <f t="shared" si="35"/>
        <v>8.34841695872706</v>
      </c>
    </row>
    <row r="143" spans="1:14" ht="15">
      <c r="A143" s="22">
        <v>2013</v>
      </c>
      <c r="B143" s="21"/>
      <c r="C143" s="20">
        <v>10039</v>
      </c>
      <c r="D143" s="10">
        <v>10039</v>
      </c>
      <c r="E143" s="10">
        <v>51509</v>
      </c>
      <c r="F143" s="10">
        <v>421721</v>
      </c>
      <c r="G143" s="10">
        <v>88200</v>
      </c>
      <c r="H143" s="11">
        <v>2520.024640657084</v>
      </c>
      <c r="I143" s="9">
        <v>62190</v>
      </c>
      <c r="J143" s="8">
        <v>10599.01711156742</v>
      </c>
      <c r="K143" s="7">
        <f t="shared" si="32"/>
        <v>161.42466634507156</v>
      </c>
      <c r="L143" s="7">
        <f t="shared" si="33"/>
        <v>42.00826775575256</v>
      </c>
      <c r="M143" s="7">
        <f t="shared" si="34"/>
        <v>5.130889530829764</v>
      </c>
      <c r="N143" s="7">
        <f t="shared" si="35"/>
        <v>8.187326486633404</v>
      </c>
    </row>
    <row r="144" spans="1:14" ht="12">
      <c r="A144" s="25" t="s">
        <v>19</v>
      </c>
      <c r="B144" s="23"/>
      <c r="C144" s="24"/>
      <c r="D144" s="24"/>
      <c r="E144" s="24"/>
      <c r="F144" s="24"/>
      <c r="G144" s="24"/>
      <c r="H144" s="24"/>
      <c r="I144" s="24"/>
      <c r="J144" s="24"/>
      <c r="K144" s="24"/>
      <c r="L144" s="24"/>
      <c r="M144" s="24"/>
      <c r="N144" s="24"/>
    </row>
    <row r="145" spans="1:14" ht="15">
      <c r="A145" s="22">
        <v>2000</v>
      </c>
      <c r="B145" s="21"/>
      <c r="C145" s="20">
        <v>52</v>
      </c>
      <c r="D145" s="10">
        <v>52</v>
      </c>
      <c r="E145" s="10">
        <v>649</v>
      </c>
      <c r="F145" s="10">
        <v>1907</v>
      </c>
      <c r="G145" s="10">
        <v>860</v>
      </c>
      <c r="H145" s="11">
        <v>37.817932922655714</v>
      </c>
      <c r="I145" s="9">
        <v>285</v>
      </c>
      <c r="J145" s="8">
        <v>54.55167693360712</v>
      </c>
      <c r="K145" s="7">
        <f aca="true" t="shared" si="36" ref="K145:K158">C145/I145*1000</f>
        <v>182.4561403508772</v>
      </c>
      <c r="L145" s="7">
        <f aca="true" t="shared" si="37" ref="L145:L158">F145/C145</f>
        <v>36.67307692307692</v>
      </c>
      <c r="M145" s="7">
        <f aca="true" t="shared" si="38" ref="M145:M158">E145/C145</f>
        <v>12.48076923076923</v>
      </c>
      <c r="N145" s="7">
        <f aca="true" t="shared" si="39" ref="N145:N158">F145/E145</f>
        <v>2.938366718027735</v>
      </c>
    </row>
    <row r="146" spans="1:14" ht="15">
      <c r="A146" s="22">
        <v>2001</v>
      </c>
      <c r="B146" s="21"/>
      <c r="C146" s="20">
        <v>100</v>
      </c>
      <c r="D146" s="10">
        <v>100</v>
      </c>
      <c r="E146" s="10">
        <v>1205</v>
      </c>
      <c r="F146" s="10">
        <v>3522</v>
      </c>
      <c r="G146" s="10">
        <v>1564</v>
      </c>
      <c r="H146" s="11">
        <v>69.27857631759069</v>
      </c>
      <c r="I146" s="9">
        <v>517</v>
      </c>
      <c r="J146" s="8">
        <v>114.3025325119781</v>
      </c>
      <c r="K146" s="7">
        <f t="shared" si="36"/>
        <v>193.42359767891682</v>
      </c>
      <c r="L146" s="7">
        <f t="shared" si="37"/>
        <v>35.22</v>
      </c>
      <c r="M146" s="7">
        <f t="shared" si="38"/>
        <v>12.05</v>
      </c>
      <c r="N146" s="7">
        <f t="shared" si="39"/>
        <v>2.9228215767634853</v>
      </c>
    </row>
    <row r="147" spans="1:14" ht="15">
      <c r="A147" s="22">
        <v>2002</v>
      </c>
      <c r="B147" s="21"/>
      <c r="C147" s="20">
        <v>174</v>
      </c>
      <c r="D147" s="10">
        <v>174</v>
      </c>
      <c r="E147" s="10">
        <v>1444</v>
      </c>
      <c r="F147" s="10">
        <v>9992</v>
      </c>
      <c r="G147" s="10">
        <v>1943</v>
      </c>
      <c r="H147" s="11">
        <v>93.36071184120465</v>
      </c>
      <c r="I147" s="9">
        <v>769</v>
      </c>
      <c r="J147" s="8">
        <v>180.58590006844628</v>
      </c>
      <c r="K147" s="7">
        <f t="shared" si="36"/>
        <v>226.26788036410923</v>
      </c>
      <c r="L147" s="7">
        <f t="shared" si="37"/>
        <v>57.42528735632184</v>
      </c>
      <c r="M147" s="7">
        <f t="shared" si="38"/>
        <v>8.298850574712644</v>
      </c>
      <c r="N147" s="7">
        <f t="shared" si="39"/>
        <v>6.919667590027701</v>
      </c>
    </row>
    <row r="148" spans="1:14" ht="15">
      <c r="A148" s="22">
        <v>2003</v>
      </c>
      <c r="B148" s="21"/>
      <c r="C148" s="20">
        <v>226</v>
      </c>
      <c r="D148" s="10">
        <v>226</v>
      </c>
      <c r="E148" s="10">
        <v>3404</v>
      </c>
      <c r="F148" s="10">
        <v>31917</v>
      </c>
      <c r="G148" s="10">
        <v>10260</v>
      </c>
      <c r="H148" s="11">
        <v>206.42026009582477</v>
      </c>
      <c r="I148" s="9">
        <v>984</v>
      </c>
      <c r="J148" s="8">
        <v>211.93429158110882</v>
      </c>
      <c r="K148" s="7">
        <f t="shared" si="36"/>
        <v>229.6747967479675</v>
      </c>
      <c r="L148" s="7">
        <f t="shared" si="37"/>
        <v>141.22566371681415</v>
      </c>
      <c r="M148" s="7">
        <f t="shared" si="38"/>
        <v>15.061946902654867</v>
      </c>
      <c r="N148" s="7">
        <f t="shared" si="39"/>
        <v>9.37632197414806</v>
      </c>
    </row>
    <row r="149" spans="1:14" ht="15">
      <c r="A149" s="22">
        <v>2004</v>
      </c>
      <c r="B149" s="21"/>
      <c r="C149" s="20">
        <v>287</v>
      </c>
      <c r="D149" s="10">
        <v>287</v>
      </c>
      <c r="E149" s="10">
        <v>3344</v>
      </c>
      <c r="F149" s="10">
        <v>49272</v>
      </c>
      <c r="G149" s="10">
        <v>26506</v>
      </c>
      <c r="H149" s="11">
        <v>240.85968514715947</v>
      </c>
      <c r="I149" s="9">
        <v>1120</v>
      </c>
      <c r="J149" s="8">
        <v>230.75701574264204</v>
      </c>
      <c r="K149" s="7">
        <f t="shared" si="36"/>
        <v>256.25</v>
      </c>
      <c r="L149" s="7">
        <f t="shared" si="37"/>
        <v>171.6794425087108</v>
      </c>
      <c r="M149" s="7">
        <f t="shared" si="38"/>
        <v>11.651567944250871</v>
      </c>
      <c r="N149" s="7">
        <f t="shared" si="39"/>
        <v>14.73444976076555</v>
      </c>
    </row>
    <row r="150" spans="1:14" ht="15">
      <c r="A150" s="22">
        <v>2005</v>
      </c>
      <c r="B150" s="21"/>
      <c r="C150" s="20">
        <v>382</v>
      </c>
      <c r="D150" s="10">
        <v>382</v>
      </c>
      <c r="E150" s="10">
        <v>3837</v>
      </c>
      <c r="F150" s="10">
        <v>39628</v>
      </c>
      <c r="G150" s="10">
        <v>6532</v>
      </c>
      <c r="H150" s="11">
        <v>272.91718001368923</v>
      </c>
      <c r="I150" s="9">
        <v>1701</v>
      </c>
      <c r="J150" s="8">
        <v>401.55509924709105</v>
      </c>
      <c r="K150" s="7">
        <f t="shared" si="36"/>
        <v>224.5737801293357</v>
      </c>
      <c r="L150" s="7">
        <f t="shared" si="37"/>
        <v>103.73821989528795</v>
      </c>
      <c r="M150" s="7">
        <f t="shared" si="38"/>
        <v>10.044502617801047</v>
      </c>
      <c r="N150" s="7">
        <f t="shared" si="39"/>
        <v>10.327860307531926</v>
      </c>
    </row>
    <row r="151" spans="1:14" ht="15">
      <c r="A151" s="22">
        <v>2006</v>
      </c>
      <c r="B151" s="21"/>
      <c r="C151" s="20">
        <v>1173</v>
      </c>
      <c r="D151" s="10">
        <v>1173</v>
      </c>
      <c r="E151" s="10">
        <v>9094</v>
      </c>
      <c r="F151" s="10">
        <v>73398</v>
      </c>
      <c r="G151" s="10">
        <v>16339</v>
      </c>
      <c r="H151" s="11">
        <v>623.3073237508556</v>
      </c>
      <c r="I151" s="9">
        <v>6882</v>
      </c>
      <c r="J151" s="8">
        <v>1355.3319644079397</v>
      </c>
      <c r="K151" s="7">
        <f t="shared" si="36"/>
        <v>170.44463818657368</v>
      </c>
      <c r="L151" s="7">
        <f t="shared" si="37"/>
        <v>62.57289002557545</v>
      </c>
      <c r="M151" s="7">
        <f t="shared" si="38"/>
        <v>7.752770673486786</v>
      </c>
      <c r="N151" s="7">
        <f t="shared" si="39"/>
        <v>8.071035847811745</v>
      </c>
    </row>
    <row r="152" spans="1:14" ht="15">
      <c r="A152" s="22">
        <v>2007</v>
      </c>
      <c r="B152" s="21"/>
      <c r="C152" s="20">
        <v>2217</v>
      </c>
      <c r="D152" s="10">
        <v>2217</v>
      </c>
      <c r="E152" s="10">
        <v>16221</v>
      </c>
      <c r="F152" s="10">
        <v>127246</v>
      </c>
      <c r="G152" s="10">
        <v>29463</v>
      </c>
      <c r="H152" s="11">
        <v>1140.7392197125257</v>
      </c>
      <c r="I152" s="9">
        <v>11985</v>
      </c>
      <c r="J152" s="8">
        <v>2530.5434633812456</v>
      </c>
      <c r="K152" s="7">
        <f t="shared" si="36"/>
        <v>184.98122653316645</v>
      </c>
      <c r="L152" s="7">
        <f t="shared" si="37"/>
        <v>57.395579612088405</v>
      </c>
      <c r="M152" s="7">
        <f t="shared" si="38"/>
        <v>7.316644113667118</v>
      </c>
      <c r="N152" s="7">
        <f t="shared" si="39"/>
        <v>7.844522532519574</v>
      </c>
    </row>
    <row r="153" spans="1:14" ht="15">
      <c r="A153" s="22">
        <v>2008</v>
      </c>
      <c r="B153" s="21"/>
      <c r="C153" s="20">
        <v>5170</v>
      </c>
      <c r="D153" s="10">
        <v>5170</v>
      </c>
      <c r="E153" s="10">
        <v>33290</v>
      </c>
      <c r="F153" s="10">
        <v>257664</v>
      </c>
      <c r="G153" s="10">
        <v>61471</v>
      </c>
      <c r="H153" s="11">
        <v>2356.892539356605</v>
      </c>
      <c r="I153" s="9">
        <v>31965</v>
      </c>
      <c r="J153" s="8">
        <v>6325.4893908282</v>
      </c>
      <c r="K153" s="7">
        <f t="shared" si="36"/>
        <v>161.73940247145316</v>
      </c>
      <c r="L153" s="7">
        <f t="shared" si="37"/>
        <v>49.838297872340426</v>
      </c>
      <c r="M153" s="7">
        <f t="shared" si="38"/>
        <v>6.439071566731141</v>
      </c>
      <c r="N153" s="7">
        <f t="shared" si="39"/>
        <v>7.73998197656954</v>
      </c>
    </row>
    <row r="154" spans="1:14" ht="15">
      <c r="A154" s="22">
        <v>2009</v>
      </c>
      <c r="B154" s="21"/>
      <c r="C154" s="20">
        <v>9853</v>
      </c>
      <c r="D154" s="10">
        <v>9853</v>
      </c>
      <c r="E154" s="10">
        <v>64101</v>
      </c>
      <c r="F154" s="10">
        <v>508322</v>
      </c>
      <c r="G154" s="10">
        <v>121079</v>
      </c>
      <c r="H154" s="11">
        <v>4453.492128678987</v>
      </c>
      <c r="I154" s="9">
        <v>50951</v>
      </c>
      <c r="J154" s="8">
        <v>10712.43805612594</v>
      </c>
      <c r="K154" s="7">
        <f t="shared" si="36"/>
        <v>193.38187670506957</v>
      </c>
      <c r="L154" s="7">
        <f t="shared" si="37"/>
        <v>51.59058154876687</v>
      </c>
      <c r="M154" s="7">
        <f t="shared" si="38"/>
        <v>6.505734294123617</v>
      </c>
      <c r="N154" s="7">
        <f t="shared" si="39"/>
        <v>7.930016692407294</v>
      </c>
    </row>
    <row r="155" spans="1:14" ht="15">
      <c r="A155" s="22">
        <v>2010</v>
      </c>
      <c r="B155" s="21"/>
      <c r="C155" s="20">
        <v>13012</v>
      </c>
      <c r="D155" s="10">
        <v>13012</v>
      </c>
      <c r="E155" s="10">
        <v>104894</v>
      </c>
      <c r="F155" s="10">
        <v>767237</v>
      </c>
      <c r="G155" s="10">
        <v>175081</v>
      </c>
      <c r="H155" s="11">
        <v>6508.273785078713</v>
      </c>
      <c r="I155" s="9">
        <v>63107</v>
      </c>
      <c r="J155" s="8">
        <v>13261.678302532511</v>
      </c>
      <c r="K155" s="7">
        <f t="shared" si="36"/>
        <v>206.1894876955013</v>
      </c>
      <c r="L155" s="7">
        <f t="shared" si="37"/>
        <v>58.96380264371349</v>
      </c>
      <c r="M155" s="7">
        <f t="shared" si="38"/>
        <v>8.061328004918536</v>
      </c>
      <c r="N155" s="7">
        <f t="shared" si="39"/>
        <v>7.314403111712776</v>
      </c>
    </row>
    <row r="156" spans="1:14" ht="15">
      <c r="A156" s="22">
        <v>2011</v>
      </c>
      <c r="B156" s="21"/>
      <c r="C156" s="20">
        <v>16155</v>
      </c>
      <c r="D156" s="10">
        <v>16155</v>
      </c>
      <c r="E156" s="10">
        <v>122652</v>
      </c>
      <c r="F156" s="10">
        <v>1022838</v>
      </c>
      <c r="G156" s="10">
        <v>213754</v>
      </c>
      <c r="H156" s="11">
        <v>7822.759753593429</v>
      </c>
      <c r="I156" s="9">
        <v>77429</v>
      </c>
      <c r="J156" s="8">
        <v>16738.18754277892</v>
      </c>
      <c r="K156" s="7">
        <f t="shared" si="36"/>
        <v>208.64275658990817</v>
      </c>
      <c r="L156" s="7">
        <f t="shared" si="37"/>
        <v>63.31402042711235</v>
      </c>
      <c r="M156" s="7">
        <f t="shared" si="38"/>
        <v>7.592200557103064</v>
      </c>
      <c r="N156" s="7">
        <f t="shared" si="39"/>
        <v>8.339350357107914</v>
      </c>
    </row>
    <row r="157" spans="1:14" ht="15">
      <c r="A157" s="22">
        <v>2012</v>
      </c>
      <c r="B157" s="21"/>
      <c r="C157" s="20">
        <v>22811</v>
      </c>
      <c r="D157" s="10">
        <v>22811</v>
      </c>
      <c r="E157" s="10">
        <v>159404</v>
      </c>
      <c r="F157" s="10">
        <v>1324553</v>
      </c>
      <c r="G157" s="10">
        <v>275909</v>
      </c>
      <c r="H157" s="11">
        <v>10009.733059548254</v>
      </c>
      <c r="I157" s="9">
        <v>105087</v>
      </c>
      <c r="J157" s="8">
        <v>24054.60643394935</v>
      </c>
      <c r="K157" s="7">
        <f t="shared" si="36"/>
        <v>217.0677629012152</v>
      </c>
      <c r="L157" s="7">
        <f t="shared" si="37"/>
        <v>58.06641532593924</v>
      </c>
      <c r="M157" s="7">
        <f t="shared" si="38"/>
        <v>6.988032089781246</v>
      </c>
      <c r="N157" s="7">
        <f t="shared" si="39"/>
        <v>8.309408797771699</v>
      </c>
    </row>
    <row r="158" spans="1:14" ht="15">
      <c r="A158" s="22">
        <v>2013</v>
      </c>
      <c r="B158" s="21"/>
      <c r="C158" s="20">
        <v>10039</v>
      </c>
      <c r="D158" s="10">
        <v>10039</v>
      </c>
      <c r="E158" s="10">
        <v>56310</v>
      </c>
      <c r="F158" s="10">
        <v>462116</v>
      </c>
      <c r="G158" s="10">
        <v>97749</v>
      </c>
      <c r="H158" s="11">
        <v>3446.86379192334</v>
      </c>
      <c r="I158" s="9">
        <v>62190</v>
      </c>
      <c r="J158" s="8">
        <v>10599.01711156742</v>
      </c>
      <c r="K158" s="7">
        <f t="shared" si="36"/>
        <v>161.42466634507156</v>
      </c>
      <c r="L158" s="7">
        <f t="shared" si="37"/>
        <v>46.03207490785935</v>
      </c>
      <c r="M158" s="7">
        <f t="shared" si="38"/>
        <v>5.6091244147823485</v>
      </c>
      <c r="N158" s="7">
        <f t="shared" si="39"/>
        <v>8.206641804297638</v>
      </c>
    </row>
    <row r="159" spans="1:14" ht="12">
      <c r="A159" s="13" t="s">
        <v>142</v>
      </c>
      <c r="B159" s="13"/>
      <c r="C159" s="13"/>
      <c r="D159" s="13"/>
      <c r="E159" s="13"/>
      <c r="F159" s="13"/>
      <c r="G159" s="13"/>
      <c r="H159" s="13"/>
      <c r="I159" s="13"/>
      <c r="J159" s="13"/>
      <c r="K159" s="13"/>
      <c r="L159" s="13"/>
      <c r="M159" s="13"/>
      <c r="N159" s="13"/>
    </row>
    <row r="160" spans="1:14" ht="15">
      <c r="A160" s="28" t="s">
        <v>18</v>
      </c>
      <c r="B160" s="27"/>
      <c r="C160" s="27"/>
      <c r="D160" s="27"/>
      <c r="E160" s="27"/>
      <c r="F160" s="27"/>
      <c r="G160" s="27"/>
      <c r="H160" s="27"/>
      <c r="I160" s="27"/>
      <c r="J160" s="27"/>
      <c r="K160" s="27"/>
      <c r="L160" s="27"/>
      <c r="M160" s="27"/>
      <c r="N160" s="33"/>
    </row>
    <row r="161" spans="1:14" ht="15">
      <c r="A161" s="22">
        <v>2000</v>
      </c>
      <c r="B161" s="21"/>
      <c r="C161" s="20">
        <v>21</v>
      </c>
      <c r="D161" s="10">
        <v>21</v>
      </c>
      <c r="E161" s="10">
        <v>189</v>
      </c>
      <c r="F161" s="10">
        <v>683</v>
      </c>
      <c r="G161" s="10">
        <v>251</v>
      </c>
      <c r="H161" s="11">
        <v>8.654346338124572</v>
      </c>
      <c r="I161" s="9">
        <v>170</v>
      </c>
      <c r="J161" s="8">
        <v>36.780287474332646</v>
      </c>
      <c r="K161" s="7">
        <f aca="true" t="shared" si="40" ref="K161:K174">C161/I161*1000</f>
        <v>123.52941176470588</v>
      </c>
      <c r="L161" s="7">
        <f aca="true" t="shared" si="41" ref="L161:L174">F161/C161</f>
        <v>32.523809523809526</v>
      </c>
      <c r="M161" s="7">
        <f aca="true" t="shared" si="42" ref="M161:M174">E161/C161</f>
        <v>9</v>
      </c>
      <c r="N161" s="7">
        <f aca="true" t="shared" si="43" ref="N161:N174">F161/E161</f>
        <v>3.613756613756614</v>
      </c>
    </row>
    <row r="162" spans="1:14" ht="15">
      <c r="A162" s="22">
        <v>2001</v>
      </c>
      <c r="B162" s="21"/>
      <c r="C162" s="20">
        <v>51</v>
      </c>
      <c r="D162" s="10">
        <v>51</v>
      </c>
      <c r="E162" s="10">
        <v>382</v>
      </c>
      <c r="F162" s="10">
        <v>1214</v>
      </c>
      <c r="G162" s="10">
        <v>510</v>
      </c>
      <c r="H162" s="11">
        <v>19.351129363449694</v>
      </c>
      <c r="I162" s="9">
        <v>296</v>
      </c>
      <c r="J162" s="8">
        <v>70.40109514031485</v>
      </c>
      <c r="K162" s="7">
        <f t="shared" si="40"/>
        <v>172.2972972972973</v>
      </c>
      <c r="L162" s="7">
        <f t="shared" si="41"/>
        <v>23.80392156862745</v>
      </c>
      <c r="M162" s="7">
        <f t="shared" si="42"/>
        <v>7.490196078431373</v>
      </c>
      <c r="N162" s="7">
        <f t="shared" si="43"/>
        <v>3.1780104712041886</v>
      </c>
    </row>
    <row r="163" spans="1:14" ht="15">
      <c r="A163" s="22">
        <v>2002</v>
      </c>
      <c r="B163" s="21"/>
      <c r="C163" s="20">
        <v>62</v>
      </c>
      <c r="D163" s="10">
        <v>62</v>
      </c>
      <c r="E163" s="10">
        <v>470</v>
      </c>
      <c r="F163" s="10">
        <v>2123</v>
      </c>
      <c r="G163" s="10">
        <v>708</v>
      </c>
      <c r="H163" s="11">
        <v>22.899383983572896</v>
      </c>
      <c r="I163" s="9">
        <v>377</v>
      </c>
      <c r="J163" s="8">
        <v>86.98151950718686</v>
      </c>
      <c r="K163" s="7">
        <f t="shared" si="40"/>
        <v>164.45623342175068</v>
      </c>
      <c r="L163" s="7">
        <f t="shared" si="41"/>
        <v>34.24193548387097</v>
      </c>
      <c r="M163" s="7">
        <f t="shared" si="42"/>
        <v>7.580645161290323</v>
      </c>
      <c r="N163" s="7">
        <f t="shared" si="43"/>
        <v>4.517021276595744</v>
      </c>
    </row>
    <row r="164" spans="1:14" ht="15">
      <c r="A164" s="22">
        <v>2003</v>
      </c>
      <c r="B164" s="21"/>
      <c r="C164" s="20">
        <v>85</v>
      </c>
      <c r="D164" s="10">
        <v>85</v>
      </c>
      <c r="E164" s="10">
        <v>1293</v>
      </c>
      <c r="F164" s="10">
        <v>12566</v>
      </c>
      <c r="G164" s="10">
        <v>6135</v>
      </c>
      <c r="H164" s="11">
        <v>74.13552361396304</v>
      </c>
      <c r="I164" s="9">
        <v>515</v>
      </c>
      <c r="J164" s="8">
        <v>120.49007529089664</v>
      </c>
      <c r="K164" s="7">
        <f t="shared" si="40"/>
        <v>165.0485436893204</v>
      </c>
      <c r="L164" s="7">
        <f t="shared" si="41"/>
        <v>147.83529411764707</v>
      </c>
      <c r="M164" s="7">
        <f t="shared" si="42"/>
        <v>15.211764705882352</v>
      </c>
      <c r="N164" s="7">
        <f t="shared" si="43"/>
        <v>9.718484145398298</v>
      </c>
    </row>
    <row r="165" spans="1:14" ht="15">
      <c r="A165" s="22">
        <v>2004</v>
      </c>
      <c r="B165" s="21"/>
      <c r="C165" s="20">
        <v>85</v>
      </c>
      <c r="D165" s="10">
        <v>85</v>
      </c>
      <c r="E165" s="10">
        <v>544</v>
      </c>
      <c r="F165" s="10">
        <v>7045</v>
      </c>
      <c r="G165" s="10">
        <v>11227</v>
      </c>
      <c r="H165" s="11">
        <v>36.134154688569474</v>
      </c>
      <c r="I165" s="9">
        <v>563</v>
      </c>
      <c r="J165" s="8">
        <v>126.45311430527036</v>
      </c>
      <c r="K165" s="7">
        <f t="shared" si="40"/>
        <v>150.97690941385437</v>
      </c>
      <c r="L165" s="7">
        <f t="shared" si="41"/>
        <v>82.88235294117646</v>
      </c>
      <c r="M165" s="7">
        <f t="shared" si="42"/>
        <v>6.4</v>
      </c>
      <c r="N165" s="7">
        <f t="shared" si="43"/>
        <v>12.950367647058824</v>
      </c>
    </row>
    <row r="166" spans="1:14" ht="15">
      <c r="A166" s="22">
        <v>2005</v>
      </c>
      <c r="B166" s="21"/>
      <c r="C166" s="20">
        <v>123</v>
      </c>
      <c r="D166" s="10">
        <v>123</v>
      </c>
      <c r="E166" s="10">
        <v>1068</v>
      </c>
      <c r="F166" s="10">
        <v>12181</v>
      </c>
      <c r="G166" s="10">
        <v>1966</v>
      </c>
      <c r="H166" s="11">
        <v>68.39425051334702</v>
      </c>
      <c r="I166" s="9">
        <v>754</v>
      </c>
      <c r="J166" s="8">
        <v>184.8021902806297</v>
      </c>
      <c r="K166" s="7">
        <f t="shared" si="40"/>
        <v>163.12997347480106</v>
      </c>
      <c r="L166" s="7">
        <f t="shared" si="41"/>
        <v>99.03252032520325</v>
      </c>
      <c r="M166" s="7">
        <f t="shared" si="42"/>
        <v>8.682926829268293</v>
      </c>
      <c r="N166" s="7">
        <f t="shared" si="43"/>
        <v>11.405430711610487</v>
      </c>
    </row>
    <row r="167" spans="1:14" ht="15">
      <c r="A167" s="22">
        <v>2006</v>
      </c>
      <c r="B167" s="21"/>
      <c r="C167" s="20">
        <v>573</v>
      </c>
      <c r="D167" s="10">
        <v>573</v>
      </c>
      <c r="E167" s="10">
        <v>2942</v>
      </c>
      <c r="F167" s="10">
        <v>28029</v>
      </c>
      <c r="G167" s="10">
        <v>6124</v>
      </c>
      <c r="H167" s="11">
        <v>167.79192334017796</v>
      </c>
      <c r="I167" s="9">
        <v>4135</v>
      </c>
      <c r="J167" s="8">
        <v>840.3394934976044</v>
      </c>
      <c r="K167" s="7">
        <f t="shared" si="40"/>
        <v>138.57315598548973</v>
      </c>
      <c r="L167" s="7">
        <f t="shared" si="41"/>
        <v>48.916230366492144</v>
      </c>
      <c r="M167" s="7">
        <f t="shared" si="42"/>
        <v>5.134380453752182</v>
      </c>
      <c r="N167" s="7">
        <f t="shared" si="43"/>
        <v>9.527192386131883</v>
      </c>
    </row>
    <row r="168" spans="1:14" ht="15">
      <c r="A168" s="22">
        <v>2007</v>
      </c>
      <c r="B168" s="21"/>
      <c r="C168" s="20">
        <v>1091</v>
      </c>
      <c r="D168" s="10">
        <v>1091</v>
      </c>
      <c r="E168" s="10">
        <v>5339</v>
      </c>
      <c r="F168" s="10">
        <v>40765</v>
      </c>
      <c r="G168" s="10">
        <v>9869</v>
      </c>
      <c r="H168" s="11">
        <v>279.42505133470223</v>
      </c>
      <c r="I168" s="9">
        <v>7499</v>
      </c>
      <c r="J168" s="8">
        <v>1698.6036960985625</v>
      </c>
      <c r="K168" s="7">
        <f t="shared" si="40"/>
        <v>145.48606480864115</v>
      </c>
      <c r="L168" s="7">
        <f t="shared" si="41"/>
        <v>37.36480293308891</v>
      </c>
      <c r="M168" s="7">
        <f t="shared" si="42"/>
        <v>4.893675527039413</v>
      </c>
      <c r="N168" s="7">
        <f t="shared" si="43"/>
        <v>7.635324967222326</v>
      </c>
    </row>
    <row r="169" spans="1:14" ht="15">
      <c r="A169" s="22">
        <v>2008</v>
      </c>
      <c r="B169" s="21"/>
      <c r="C169" s="20">
        <v>2685</v>
      </c>
      <c r="D169" s="10">
        <v>2685</v>
      </c>
      <c r="E169" s="10">
        <v>12954</v>
      </c>
      <c r="F169" s="10">
        <v>102400</v>
      </c>
      <c r="G169" s="10">
        <v>25584</v>
      </c>
      <c r="H169" s="11">
        <v>690.0177960301164</v>
      </c>
      <c r="I169" s="9">
        <v>20178</v>
      </c>
      <c r="J169" s="8">
        <v>4290.806297056811</v>
      </c>
      <c r="K169" s="7">
        <f t="shared" si="40"/>
        <v>133.06571513529585</v>
      </c>
      <c r="L169" s="7">
        <f t="shared" si="41"/>
        <v>38.13780260707635</v>
      </c>
      <c r="M169" s="7">
        <f t="shared" si="42"/>
        <v>4.824581005586592</v>
      </c>
      <c r="N169" s="7">
        <f t="shared" si="43"/>
        <v>7.904894241161031</v>
      </c>
    </row>
    <row r="170" spans="1:14" ht="15">
      <c r="A170" s="22">
        <v>2009</v>
      </c>
      <c r="B170" s="21"/>
      <c r="C170" s="20">
        <v>5151</v>
      </c>
      <c r="D170" s="10">
        <v>5151</v>
      </c>
      <c r="E170" s="10">
        <v>26683</v>
      </c>
      <c r="F170" s="10">
        <v>209911</v>
      </c>
      <c r="G170" s="10">
        <v>51924</v>
      </c>
      <c r="H170" s="11">
        <v>1379.5701574264203</v>
      </c>
      <c r="I170" s="9">
        <v>31565</v>
      </c>
      <c r="J170" s="8">
        <v>7219.438740588638</v>
      </c>
      <c r="K170" s="7">
        <f t="shared" si="40"/>
        <v>163.18707429114525</v>
      </c>
      <c r="L170" s="7">
        <f t="shared" si="41"/>
        <v>40.75150456222093</v>
      </c>
      <c r="M170" s="7">
        <f t="shared" si="42"/>
        <v>5.180159192389827</v>
      </c>
      <c r="N170" s="7">
        <f t="shared" si="43"/>
        <v>7.8668440580144665</v>
      </c>
    </row>
    <row r="171" spans="1:14" ht="15">
      <c r="A171" s="22">
        <v>2010</v>
      </c>
      <c r="B171" s="21"/>
      <c r="C171" s="20">
        <v>6801</v>
      </c>
      <c r="D171" s="10">
        <v>6801</v>
      </c>
      <c r="E171" s="10">
        <v>50926</v>
      </c>
      <c r="F171" s="10">
        <v>315634</v>
      </c>
      <c r="G171" s="10">
        <v>80307</v>
      </c>
      <c r="H171" s="11">
        <v>2233.4565366187544</v>
      </c>
      <c r="I171" s="9">
        <v>39321</v>
      </c>
      <c r="J171" s="8">
        <v>8993.138945927447</v>
      </c>
      <c r="K171" s="7">
        <f t="shared" si="40"/>
        <v>172.96101319905392</v>
      </c>
      <c r="L171" s="7">
        <f t="shared" si="41"/>
        <v>46.40993971474783</v>
      </c>
      <c r="M171" s="7">
        <f t="shared" si="42"/>
        <v>7.488016468166446</v>
      </c>
      <c r="N171" s="7">
        <f t="shared" si="43"/>
        <v>6.197894984880022</v>
      </c>
    </row>
    <row r="172" spans="1:14" ht="15">
      <c r="A172" s="22">
        <v>2011</v>
      </c>
      <c r="B172" s="21"/>
      <c r="C172" s="20">
        <v>8588</v>
      </c>
      <c r="D172" s="10">
        <v>8588</v>
      </c>
      <c r="E172" s="10">
        <v>60349</v>
      </c>
      <c r="F172" s="10">
        <v>450575</v>
      </c>
      <c r="G172" s="10">
        <v>101617</v>
      </c>
      <c r="H172" s="11">
        <v>2826.609171800137</v>
      </c>
      <c r="I172" s="9">
        <v>49581</v>
      </c>
      <c r="J172" s="8">
        <v>11656.599589322383</v>
      </c>
      <c r="K172" s="7">
        <f t="shared" si="40"/>
        <v>173.21151247453662</v>
      </c>
      <c r="L172" s="7">
        <f t="shared" si="41"/>
        <v>52.4656497438286</v>
      </c>
      <c r="M172" s="7">
        <f t="shared" si="42"/>
        <v>7.02713088029809</v>
      </c>
      <c r="N172" s="7">
        <f t="shared" si="43"/>
        <v>7.4661551972692175</v>
      </c>
    </row>
    <row r="173" spans="1:14" ht="15">
      <c r="A173" s="22">
        <v>2012</v>
      </c>
      <c r="B173" s="21"/>
      <c r="C173" s="20">
        <v>12300</v>
      </c>
      <c r="D173" s="10">
        <v>12300</v>
      </c>
      <c r="E173" s="10">
        <v>85178</v>
      </c>
      <c r="F173" s="10">
        <v>617719</v>
      </c>
      <c r="G173" s="10">
        <v>141786</v>
      </c>
      <c r="H173" s="11">
        <v>3856.4024640657085</v>
      </c>
      <c r="I173" s="9">
        <v>68440</v>
      </c>
      <c r="J173" s="8">
        <v>16771.556468172486</v>
      </c>
      <c r="K173" s="7">
        <f t="shared" si="40"/>
        <v>179.71946230274693</v>
      </c>
      <c r="L173" s="7">
        <f t="shared" si="41"/>
        <v>50.221056910569104</v>
      </c>
      <c r="M173" s="7">
        <f t="shared" si="42"/>
        <v>6.925040650406504</v>
      </c>
      <c r="N173" s="7">
        <f t="shared" si="43"/>
        <v>7.252095611542886</v>
      </c>
    </row>
    <row r="174" spans="1:14" ht="15">
      <c r="A174" s="22">
        <v>2013</v>
      </c>
      <c r="B174" s="21"/>
      <c r="C174" s="20">
        <v>6016</v>
      </c>
      <c r="D174" s="10">
        <v>6016</v>
      </c>
      <c r="E174" s="10">
        <v>35293</v>
      </c>
      <c r="F174" s="10">
        <v>249631</v>
      </c>
      <c r="G174" s="10">
        <v>58681</v>
      </c>
      <c r="H174" s="11">
        <v>1557.4620123203285</v>
      </c>
      <c r="I174" s="9">
        <v>43610</v>
      </c>
      <c r="J174" s="8">
        <v>7809.924709103354</v>
      </c>
      <c r="K174" s="7">
        <f t="shared" si="40"/>
        <v>137.95001146526025</v>
      </c>
      <c r="L174" s="7">
        <f t="shared" si="41"/>
        <v>41.494514627659576</v>
      </c>
      <c r="M174" s="7">
        <f t="shared" si="42"/>
        <v>5.866522606382978</v>
      </c>
      <c r="N174" s="7">
        <f t="shared" si="43"/>
        <v>7.073102314906639</v>
      </c>
    </row>
    <row r="175" spans="1:14" ht="12">
      <c r="A175" s="25" t="s">
        <v>19</v>
      </c>
      <c r="B175" s="23"/>
      <c r="C175" s="24"/>
      <c r="D175" s="24"/>
      <c r="E175" s="24"/>
      <c r="F175" s="24"/>
      <c r="G175" s="24"/>
      <c r="H175" s="24"/>
      <c r="I175" s="24"/>
      <c r="J175" s="24"/>
      <c r="K175" s="24"/>
      <c r="L175" s="24"/>
      <c r="M175" s="24"/>
      <c r="N175" s="24"/>
    </row>
    <row r="176" spans="1:14" ht="15">
      <c r="A176" s="22">
        <v>2000</v>
      </c>
      <c r="B176" s="21"/>
      <c r="C176" s="20">
        <v>21</v>
      </c>
      <c r="D176" s="10">
        <v>21</v>
      </c>
      <c r="E176" s="10">
        <v>218</v>
      </c>
      <c r="F176" s="10">
        <v>891</v>
      </c>
      <c r="G176" s="10">
        <v>304</v>
      </c>
      <c r="H176" s="11">
        <v>11.912388774811772</v>
      </c>
      <c r="I176" s="9">
        <v>170</v>
      </c>
      <c r="J176" s="8">
        <v>36.780287474332646</v>
      </c>
      <c r="K176" s="7">
        <f aca="true" t="shared" si="44" ref="K176:K189">C176/I176*1000</f>
        <v>123.52941176470588</v>
      </c>
      <c r="L176" s="7">
        <f aca="true" t="shared" si="45" ref="L176:L189">F176/C176</f>
        <v>42.42857142857143</v>
      </c>
      <c r="M176" s="7">
        <f aca="true" t="shared" si="46" ref="M176:M189">E176/C176</f>
        <v>10.380952380952381</v>
      </c>
      <c r="N176" s="7">
        <f aca="true" t="shared" si="47" ref="N176:N189">F176/E176</f>
        <v>4.087155963302752</v>
      </c>
    </row>
    <row r="177" spans="1:14" ht="15">
      <c r="A177" s="22">
        <v>2001</v>
      </c>
      <c r="B177" s="21"/>
      <c r="C177" s="20">
        <v>51</v>
      </c>
      <c r="D177" s="10">
        <v>51</v>
      </c>
      <c r="E177" s="10">
        <v>767</v>
      </c>
      <c r="F177" s="10">
        <v>1757</v>
      </c>
      <c r="G177" s="10">
        <v>911</v>
      </c>
      <c r="H177" s="11">
        <v>40.35044490075291</v>
      </c>
      <c r="I177" s="9">
        <v>296</v>
      </c>
      <c r="J177" s="8">
        <v>70.40109514031485</v>
      </c>
      <c r="K177" s="7">
        <f t="shared" si="44"/>
        <v>172.2972972972973</v>
      </c>
      <c r="L177" s="7">
        <f t="shared" si="45"/>
        <v>34.450980392156865</v>
      </c>
      <c r="M177" s="7">
        <f t="shared" si="46"/>
        <v>15.03921568627451</v>
      </c>
      <c r="N177" s="7">
        <f t="shared" si="47"/>
        <v>2.2907431551499347</v>
      </c>
    </row>
    <row r="178" spans="1:14" ht="15">
      <c r="A178" s="22">
        <v>2002</v>
      </c>
      <c r="B178" s="21"/>
      <c r="C178" s="20">
        <v>62</v>
      </c>
      <c r="D178" s="10">
        <v>62</v>
      </c>
      <c r="E178" s="10">
        <v>578</v>
      </c>
      <c r="F178" s="10">
        <v>3723</v>
      </c>
      <c r="G178" s="10">
        <v>1108</v>
      </c>
      <c r="H178" s="11">
        <v>35.99452429842574</v>
      </c>
      <c r="I178" s="9">
        <v>377</v>
      </c>
      <c r="J178" s="8">
        <v>86.98151950718686</v>
      </c>
      <c r="K178" s="7">
        <f t="shared" si="44"/>
        <v>164.45623342175068</v>
      </c>
      <c r="L178" s="7">
        <f t="shared" si="45"/>
        <v>60.04838709677419</v>
      </c>
      <c r="M178" s="7">
        <f t="shared" si="46"/>
        <v>9.32258064516129</v>
      </c>
      <c r="N178" s="7">
        <f t="shared" si="47"/>
        <v>6.4411764705882355</v>
      </c>
    </row>
    <row r="179" spans="1:14" ht="15">
      <c r="A179" s="22">
        <v>2003</v>
      </c>
      <c r="B179" s="21"/>
      <c r="C179" s="20">
        <v>85</v>
      </c>
      <c r="D179" s="10">
        <v>85</v>
      </c>
      <c r="E179" s="10">
        <v>1589</v>
      </c>
      <c r="F179" s="10">
        <v>14703</v>
      </c>
      <c r="G179" s="10">
        <v>6586</v>
      </c>
      <c r="H179" s="11">
        <v>99.32648870636551</v>
      </c>
      <c r="I179" s="9">
        <v>515</v>
      </c>
      <c r="J179" s="8">
        <v>120.49007529089664</v>
      </c>
      <c r="K179" s="7">
        <f t="shared" si="44"/>
        <v>165.0485436893204</v>
      </c>
      <c r="L179" s="7">
        <f t="shared" si="45"/>
        <v>172.9764705882353</v>
      </c>
      <c r="M179" s="7">
        <f t="shared" si="46"/>
        <v>18.694117647058825</v>
      </c>
      <c r="N179" s="7">
        <f t="shared" si="47"/>
        <v>9.252989301447451</v>
      </c>
    </row>
    <row r="180" spans="1:14" ht="15">
      <c r="A180" s="22">
        <v>2004</v>
      </c>
      <c r="B180" s="21"/>
      <c r="C180" s="20">
        <v>85</v>
      </c>
      <c r="D180" s="10">
        <v>85</v>
      </c>
      <c r="E180" s="10">
        <v>589</v>
      </c>
      <c r="F180" s="10">
        <v>8102</v>
      </c>
      <c r="G180" s="10">
        <v>11400</v>
      </c>
      <c r="H180" s="11">
        <v>47.15674195756331</v>
      </c>
      <c r="I180" s="9">
        <v>563</v>
      </c>
      <c r="J180" s="8">
        <v>126.45311430527036</v>
      </c>
      <c r="K180" s="7">
        <f t="shared" si="44"/>
        <v>150.97690941385437</v>
      </c>
      <c r="L180" s="7">
        <f t="shared" si="45"/>
        <v>95.31764705882352</v>
      </c>
      <c r="M180" s="7">
        <f t="shared" si="46"/>
        <v>6.929411764705883</v>
      </c>
      <c r="N180" s="7">
        <f t="shared" si="47"/>
        <v>13.755517826825127</v>
      </c>
    </row>
    <row r="181" spans="1:14" ht="15">
      <c r="A181" s="22">
        <v>2005</v>
      </c>
      <c r="B181" s="21"/>
      <c r="C181" s="20">
        <v>123</v>
      </c>
      <c r="D181" s="10">
        <v>123</v>
      </c>
      <c r="E181" s="10">
        <v>1626</v>
      </c>
      <c r="F181" s="10">
        <v>14870</v>
      </c>
      <c r="G181" s="10">
        <v>2783</v>
      </c>
      <c r="H181" s="11">
        <v>111.76454483230664</v>
      </c>
      <c r="I181" s="9">
        <v>754</v>
      </c>
      <c r="J181" s="8">
        <v>184.8021902806297</v>
      </c>
      <c r="K181" s="7">
        <f t="shared" si="44"/>
        <v>163.12997347480106</v>
      </c>
      <c r="L181" s="7">
        <f t="shared" si="45"/>
        <v>120.89430894308943</v>
      </c>
      <c r="M181" s="7">
        <f t="shared" si="46"/>
        <v>13.21951219512195</v>
      </c>
      <c r="N181" s="7">
        <f t="shared" si="47"/>
        <v>9.145141451414514</v>
      </c>
    </row>
    <row r="182" spans="1:14" ht="15">
      <c r="A182" s="22">
        <v>2006</v>
      </c>
      <c r="B182" s="21"/>
      <c r="C182" s="20">
        <v>573</v>
      </c>
      <c r="D182" s="10">
        <v>573</v>
      </c>
      <c r="E182" s="10">
        <v>4161</v>
      </c>
      <c r="F182" s="10">
        <v>38273</v>
      </c>
      <c r="G182" s="10">
        <v>8531</v>
      </c>
      <c r="H182" s="11">
        <v>297.8343600273785</v>
      </c>
      <c r="I182" s="9">
        <v>4135</v>
      </c>
      <c r="J182" s="8">
        <v>840.3394934976044</v>
      </c>
      <c r="K182" s="7">
        <f t="shared" si="44"/>
        <v>138.57315598548973</v>
      </c>
      <c r="L182" s="7">
        <f t="shared" si="45"/>
        <v>66.79406631762653</v>
      </c>
      <c r="M182" s="7">
        <f t="shared" si="46"/>
        <v>7.261780104712042</v>
      </c>
      <c r="N182" s="7">
        <f t="shared" si="47"/>
        <v>9.19802931987503</v>
      </c>
    </row>
    <row r="183" spans="1:14" ht="15">
      <c r="A183" s="22">
        <v>2007</v>
      </c>
      <c r="B183" s="21"/>
      <c r="C183" s="20">
        <v>1091</v>
      </c>
      <c r="D183" s="10">
        <v>1091</v>
      </c>
      <c r="E183" s="10">
        <v>7560</v>
      </c>
      <c r="F183" s="10">
        <v>53457</v>
      </c>
      <c r="G183" s="10">
        <v>13583</v>
      </c>
      <c r="H183" s="11">
        <v>512.2655715263518</v>
      </c>
      <c r="I183" s="9">
        <v>7499</v>
      </c>
      <c r="J183" s="8">
        <v>1698.6036960985625</v>
      </c>
      <c r="K183" s="7">
        <f t="shared" si="44"/>
        <v>145.48606480864115</v>
      </c>
      <c r="L183" s="7">
        <f t="shared" si="45"/>
        <v>48.99816681943172</v>
      </c>
      <c r="M183" s="7">
        <f t="shared" si="46"/>
        <v>6.92942254812099</v>
      </c>
      <c r="N183" s="7">
        <f t="shared" si="47"/>
        <v>7.071031746031746</v>
      </c>
    </row>
    <row r="184" spans="1:14" ht="15">
      <c r="A184" s="22">
        <v>2008</v>
      </c>
      <c r="B184" s="21"/>
      <c r="C184" s="20">
        <v>2685</v>
      </c>
      <c r="D184" s="10">
        <v>2685</v>
      </c>
      <c r="E184" s="10">
        <v>17770</v>
      </c>
      <c r="F184" s="10">
        <v>144049</v>
      </c>
      <c r="G184" s="10">
        <v>35693</v>
      </c>
      <c r="H184" s="11">
        <v>1247.6303901437373</v>
      </c>
      <c r="I184" s="9">
        <v>20178</v>
      </c>
      <c r="J184" s="8">
        <v>4290.806297056811</v>
      </c>
      <c r="K184" s="7">
        <f t="shared" si="44"/>
        <v>133.06571513529585</v>
      </c>
      <c r="L184" s="7">
        <f t="shared" si="45"/>
        <v>53.64953445065177</v>
      </c>
      <c r="M184" s="7">
        <f t="shared" si="46"/>
        <v>6.618249534450651</v>
      </c>
      <c r="N184" s="7">
        <f t="shared" si="47"/>
        <v>8.106302757456387</v>
      </c>
    </row>
    <row r="185" spans="1:14" ht="15">
      <c r="A185" s="22">
        <v>2009</v>
      </c>
      <c r="B185" s="21"/>
      <c r="C185" s="20">
        <v>5151</v>
      </c>
      <c r="D185" s="10">
        <v>5151</v>
      </c>
      <c r="E185" s="10">
        <v>34157</v>
      </c>
      <c r="F185" s="10">
        <v>267776</v>
      </c>
      <c r="G185" s="10">
        <v>67318</v>
      </c>
      <c r="H185" s="11">
        <v>2286.1437371663246</v>
      </c>
      <c r="I185" s="9">
        <v>31565</v>
      </c>
      <c r="J185" s="8">
        <v>7219.438740588638</v>
      </c>
      <c r="K185" s="7">
        <f t="shared" si="44"/>
        <v>163.18707429114525</v>
      </c>
      <c r="L185" s="7">
        <f t="shared" si="45"/>
        <v>51.98524558338187</v>
      </c>
      <c r="M185" s="7">
        <f t="shared" si="46"/>
        <v>6.63113958454669</v>
      </c>
      <c r="N185" s="7">
        <f t="shared" si="47"/>
        <v>7.839564364551922</v>
      </c>
    </row>
    <row r="186" spans="1:14" ht="15">
      <c r="A186" s="22">
        <v>2010</v>
      </c>
      <c r="B186" s="21"/>
      <c r="C186" s="20">
        <v>6801</v>
      </c>
      <c r="D186" s="10">
        <v>6801</v>
      </c>
      <c r="E186" s="10">
        <v>64195</v>
      </c>
      <c r="F186" s="10">
        <v>406139</v>
      </c>
      <c r="G186" s="10">
        <v>102889</v>
      </c>
      <c r="H186" s="11">
        <v>3517.303216974675</v>
      </c>
      <c r="I186" s="9">
        <v>39321</v>
      </c>
      <c r="J186" s="8">
        <v>8993.138945927447</v>
      </c>
      <c r="K186" s="7">
        <f t="shared" si="44"/>
        <v>172.96101319905392</v>
      </c>
      <c r="L186" s="7">
        <f t="shared" si="45"/>
        <v>59.717541538009115</v>
      </c>
      <c r="M186" s="7">
        <f t="shared" si="46"/>
        <v>9.439053080429348</v>
      </c>
      <c r="N186" s="7">
        <f t="shared" si="47"/>
        <v>6.326645377365838</v>
      </c>
    </row>
    <row r="187" spans="1:14" ht="15">
      <c r="A187" s="22">
        <v>2011</v>
      </c>
      <c r="B187" s="21"/>
      <c r="C187" s="20">
        <v>8588</v>
      </c>
      <c r="D187" s="10">
        <v>8588</v>
      </c>
      <c r="E187" s="10">
        <v>72393</v>
      </c>
      <c r="F187" s="10">
        <v>557098</v>
      </c>
      <c r="G187" s="10">
        <v>126148</v>
      </c>
      <c r="H187" s="11">
        <v>4251.334702258727</v>
      </c>
      <c r="I187" s="9">
        <v>49581</v>
      </c>
      <c r="J187" s="8">
        <v>11656.599589322383</v>
      </c>
      <c r="K187" s="7">
        <f t="shared" si="44"/>
        <v>173.21151247453662</v>
      </c>
      <c r="L187" s="7">
        <f t="shared" si="45"/>
        <v>64.86935258500233</v>
      </c>
      <c r="M187" s="7">
        <f t="shared" si="46"/>
        <v>8.42955286446204</v>
      </c>
      <c r="N187" s="7">
        <f t="shared" si="47"/>
        <v>7.695467793847471</v>
      </c>
    </row>
    <row r="188" spans="1:14" ht="15">
      <c r="A188" s="22">
        <v>2012</v>
      </c>
      <c r="B188" s="21"/>
      <c r="C188" s="20">
        <v>12300</v>
      </c>
      <c r="D188" s="10">
        <v>12300</v>
      </c>
      <c r="E188" s="10">
        <v>97617</v>
      </c>
      <c r="F188" s="10">
        <v>723636</v>
      </c>
      <c r="G188" s="10">
        <v>166222</v>
      </c>
      <c r="H188" s="11">
        <v>5513.590691307324</v>
      </c>
      <c r="I188" s="9">
        <v>68440</v>
      </c>
      <c r="J188" s="8">
        <v>16771.556468172486</v>
      </c>
      <c r="K188" s="7">
        <f t="shared" si="44"/>
        <v>179.71946230274693</v>
      </c>
      <c r="L188" s="7">
        <f t="shared" si="45"/>
        <v>58.83219512195122</v>
      </c>
      <c r="M188" s="7">
        <f t="shared" si="46"/>
        <v>7.936341463414634</v>
      </c>
      <c r="N188" s="7">
        <f t="shared" si="47"/>
        <v>7.413012077814315</v>
      </c>
    </row>
    <row r="189" spans="1:14" ht="15">
      <c r="A189" s="22">
        <v>2013</v>
      </c>
      <c r="B189" s="21"/>
      <c r="C189" s="20">
        <v>6016</v>
      </c>
      <c r="D189" s="10">
        <v>6016</v>
      </c>
      <c r="E189" s="10">
        <v>37903</v>
      </c>
      <c r="F189" s="10">
        <v>273695</v>
      </c>
      <c r="G189" s="10">
        <v>64419</v>
      </c>
      <c r="H189" s="11">
        <v>2078.280629705681</v>
      </c>
      <c r="I189" s="9">
        <v>43610</v>
      </c>
      <c r="J189" s="8">
        <v>7809.924709103354</v>
      </c>
      <c r="K189" s="7">
        <f t="shared" si="44"/>
        <v>137.95001146526025</v>
      </c>
      <c r="L189" s="7">
        <f t="shared" si="45"/>
        <v>45.494514627659576</v>
      </c>
      <c r="M189" s="7">
        <f t="shared" si="46"/>
        <v>6.300365691489362</v>
      </c>
      <c r="N189" s="7">
        <f t="shared" si="47"/>
        <v>7.220932380022689</v>
      </c>
    </row>
    <row r="190" spans="1:14" ht="12">
      <c r="A190" s="13" t="s">
        <v>116</v>
      </c>
      <c r="B190" s="13"/>
      <c r="C190" s="13"/>
      <c r="D190" s="13"/>
      <c r="E190" s="13"/>
      <c r="F190" s="13"/>
      <c r="G190" s="13"/>
      <c r="H190" s="13"/>
      <c r="I190" s="13"/>
      <c r="J190" s="13"/>
      <c r="K190" s="13"/>
      <c r="L190" s="13"/>
      <c r="M190" s="13"/>
      <c r="N190" s="13"/>
    </row>
    <row r="191" spans="1:14" ht="15">
      <c r="A191" s="28" t="s">
        <v>18</v>
      </c>
      <c r="B191" s="27"/>
      <c r="C191" s="27"/>
      <c r="D191" s="27"/>
      <c r="E191" s="27"/>
      <c r="F191" s="27"/>
      <c r="G191" s="27"/>
      <c r="H191" s="27"/>
      <c r="I191" s="27"/>
      <c r="J191" s="27"/>
      <c r="K191" s="27"/>
      <c r="L191" s="27"/>
      <c r="M191" s="27"/>
      <c r="N191" s="33"/>
    </row>
    <row r="192" spans="1:14" ht="15">
      <c r="A192" s="22">
        <v>2000</v>
      </c>
      <c r="B192" s="21"/>
      <c r="C192" s="20">
        <v>151</v>
      </c>
      <c r="D192" s="10">
        <v>151</v>
      </c>
      <c r="E192" s="10">
        <v>1305</v>
      </c>
      <c r="F192" s="10">
        <v>9151</v>
      </c>
      <c r="G192" s="10">
        <v>1788</v>
      </c>
      <c r="H192" s="11">
        <v>61.4839151266256</v>
      </c>
      <c r="I192" s="9">
        <v>542</v>
      </c>
      <c r="J192" s="8">
        <v>102.43668720054757</v>
      </c>
      <c r="K192" s="7">
        <f aca="true" t="shared" si="48" ref="K192:K205">C192/I192*1000</f>
        <v>278.59778597785976</v>
      </c>
      <c r="L192" s="7">
        <f aca="true" t="shared" si="49" ref="L192:L205">F192/C192</f>
        <v>60.602649006622514</v>
      </c>
      <c r="M192" s="7">
        <f aca="true" t="shared" si="50" ref="M192:M205">E192/C192</f>
        <v>8.642384105960264</v>
      </c>
      <c r="N192" s="7">
        <f aca="true" t="shared" si="51" ref="N192:N205">F192/E192</f>
        <v>7.012260536398467</v>
      </c>
    </row>
    <row r="193" spans="1:14" ht="15">
      <c r="A193" s="22">
        <v>2001</v>
      </c>
      <c r="B193" s="21"/>
      <c r="C193" s="20">
        <v>294</v>
      </c>
      <c r="D193" s="10">
        <v>294</v>
      </c>
      <c r="E193" s="10">
        <v>1918</v>
      </c>
      <c r="F193" s="10">
        <v>13176</v>
      </c>
      <c r="G193" s="10">
        <v>2989</v>
      </c>
      <c r="H193" s="11">
        <v>95.87405886379193</v>
      </c>
      <c r="I193" s="9">
        <v>949</v>
      </c>
      <c r="J193" s="8">
        <v>207.22245037645447</v>
      </c>
      <c r="K193" s="7">
        <f t="shared" si="48"/>
        <v>309.79978925184406</v>
      </c>
      <c r="L193" s="7">
        <f t="shared" si="49"/>
        <v>44.816326530612244</v>
      </c>
      <c r="M193" s="7">
        <f t="shared" si="50"/>
        <v>6.523809523809524</v>
      </c>
      <c r="N193" s="7">
        <f t="shared" si="51"/>
        <v>6.869655891553702</v>
      </c>
    </row>
    <row r="194" spans="1:14" ht="15">
      <c r="A194" s="22">
        <v>2002</v>
      </c>
      <c r="B194" s="21"/>
      <c r="C194" s="20">
        <v>358</v>
      </c>
      <c r="D194" s="10">
        <v>358</v>
      </c>
      <c r="E194" s="10">
        <v>2435</v>
      </c>
      <c r="F194" s="10">
        <v>12296</v>
      </c>
      <c r="G194" s="10">
        <v>4029</v>
      </c>
      <c r="H194" s="11">
        <v>116.81314168377824</v>
      </c>
      <c r="I194" s="9">
        <v>1150</v>
      </c>
      <c r="J194" s="8">
        <v>247.2772073921971</v>
      </c>
      <c r="K194" s="7">
        <f t="shared" si="48"/>
        <v>311.30434782608694</v>
      </c>
      <c r="L194" s="7">
        <f t="shared" si="49"/>
        <v>34.3463687150838</v>
      </c>
      <c r="M194" s="7">
        <f t="shared" si="50"/>
        <v>6.801675977653631</v>
      </c>
      <c r="N194" s="7">
        <f t="shared" si="51"/>
        <v>5.049691991786448</v>
      </c>
    </row>
    <row r="195" spans="1:14" ht="15">
      <c r="A195" s="22">
        <v>2003</v>
      </c>
      <c r="B195" s="21"/>
      <c r="C195" s="20">
        <v>411</v>
      </c>
      <c r="D195" s="10">
        <v>411</v>
      </c>
      <c r="E195" s="10">
        <v>3892</v>
      </c>
      <c r="F195" s="10">
        <v>31278</v>
      </c>
      <c r="G195" s="10">
        <v>11140</v>
      </c>
      <c r="H195" s="11">
        <v>203.98631074606433</v>
      </c>
      <c r="I195" s="9">
        <v>1528</v>
      </c>
      <c r="J195" s="8">
        <v>320.68720054757017</v>
      </c>
      <c r="K195" s="7">
        <f t="shared" si="48"/>
        <v>268.9790575916231</v>
      </c>
      <c r="L195" s="7">
        <f t="shared" si="49"/>
        <v>76.10218978102189</v>
      </c>
      <c r="M195" s="7">
        <f t="shared" si="50"/>
        <v>9.469586374695863</v>
      </c>
      <c r="N195" s="7">
        <f t="shared" si="51"/>
        <v>8.036485097636177</v>
      </c>
    </row>
    <row r="196" spans="1:14" ht="15">
      <c r="A196" s="22">
        <v>2004</v>
      </c>
      <c r="B196" s="21"/>
      <c r="C196" s="20">
        <v>595</v>
      </c>
      <c r="D196" s="10">
        <v>595</v>
      </c>
      <c r="E196" s="10">
        <v>3988</v>
      </c>
      <c r="F196" s="10">
        <v>37220</v>
      </c>
      <c r="G196" s="10">
        <v>46643</v>
      </c>
      <c r="H196" s="11">
        <v>220.64065708418892</v>
      </c>
      <c r="I196" s="9">
        <v>1823</v>
      </c>
      <c r="J196" s="8">
        <v>407.025325119781</v>
      </c>
      <c r="K196" s="7">
        <f t="shared" si="48"/>
        <v>326.38507953922107</v>
      </c>
      <c r="L196" s="7">
        <f t="shared" si="49"/>
        <v>62.554621848739494</v>
      </c>
      <c r="M196" s="7">
        <f t="shared" si="50"/>
        <v>6.7025210084033615</v>
      </c>
      <c r="N196" s="7">
        <f t="shared" si="51"/>
        <v>9.332998996990973</v>
      </c>
    </row>
    <row r="197" spans="1:14" ht="15">
      <c r="A197" s="22">
        <v>2005</v>
      </c>
      <c r="B197" s="21"/>
      <c r="C197" s="20">
        <v>600</v>
      </c>
      <c r="D197" s="10">
        <v>600</v>
      </c>
      <c r="E197" s="10">
        <v>3937</v>
      </c>
      <c r="F197" s="10">
        <v>38351</v>
      </c>
      <c r="G197" s="10">
        <v>6536</v>
      </c>
      <c r="H197" s="11">
        <v>227.1978097193703</v>
      </c>
      <c r="I197" s="9">
        <v>2063</v>
      </c>
      <c r="J197" s="8">
        <v>475.2580424366872</v>
      </c>
      <c r="K197" s="7">
        <f t="shared" si="48"/>
        <v>290.838584585555</v>
      </c>
      <c r="L197" s="7">
        <f t="shared" si="49"/>
        <v>63.91833333333334</v>
      </c>
      <c r="M197" s="7">
        <f t="shared" si="50"/>
        <v>6.5616666666666665</v>
      </c>
      <c r="N197" s="7">
        <f t="shared" si="51"/>
        <v>9.741173482346964</v>
      </c>
    </row>
    <row r="198" spans="1:14" ht="15">
      <c r="A198" s="22">
        <v>2006</v>
      </c>
      <c r="B198" s="21"/>
      <c r="C198" s="20">
        <v>1764</v>
      </c>
      <c r="D198" s="10">
        <v>1764</v>
      </c>
      <c r="E198" s="10">
        <v>9575</v>
      </c>
      <c r="F198" s="10">
        <v>68013</v>
      </c>
      <c r="G198" s="10">
        <v>16725</v>
      </c>
      <c r="H198" s="11">
        <v>520.0383299110199</v>
      </c>
      <c r="I198" s="9">
        <v>8839</v>
      </c>
      <c r="J198" s="8">
        <v>1872.5448323066394</v>
      </c>
      <c r="K198" s="7">
        <f t="shared" si="48"/>
        <v>199.57008711392692</v>
      </c>
      <c r="L198" s="7">
        <f t="shared" si="49"/>
        <v>38.55612244897959</v>
      </c>
      <c r="M198" s="7">
        <f t="shared" si="50"/>
        <v>5.428004535147393</v>
      </c>
      <c r="N198" s="7">
        <f t="shared" si="51"/>
        <v>7.103185378590078</v>
      </c>
    </row>
    <row r="199" spans="1:14" ht="15">
      <c r="A199" s="22">
        <v>2007</v>
      </c>
      <c r="B199" s="21"/>
      <c r="C199" s="20">
        <v>3185</v>
      </c>
      <c r="D199" s="10">
        <v>3185</v>
      </c>
      <c r="E199" s="10">
        <v>15966</v>
      </c>
      <c r="F199" s="10">
        <v>116579</v>
      </c>
      <c r="G199" s="10">
        <v>27914</v>
      </c>
      <c r="H199" s="11">
        <v>882.5133470225873</v>
      </c>
      <c r="I199" s="9">
        <v>15069</v>
      </c>
      <c r="J199" s="8">
        <v>3438.7049965776864</v>
      </c>
      <c r="K199" s="7">
        <f t="shared" si="48"/>
        <v>211.361072400292</v>
      </c>
      <c r="L199" s="7">
        <f t="shared" si="49"/>
        <v>36.60251177394034</v>
      </c>
      <c r="M199" s="7">
        <f t="shared" si="50"/>
        <v>5.01287284144427</v>
      </c>
      <c r="N199" s="7">
        <f t="shared" si="51"/>
        <v>7.30170362019291</v>
      </c>
    </row>
    <row r="200" spans="1:14" ht="15">
      <c r="A200" s="22">
        <v>2008</v>
      </c>
      <c r="B200" s="21"/>
      <c r="C200" s="20">
        <v>7151</v>
      </c>
      <c r="D200" s="10">
        <v>7151</v>
      </c>
      <c r="E200" s="10">
        <v>34490</v>
      </c>
      <c r="F200" s="10">
        <v>240278</v>
      </c>
      <c r="G200" s="10">
        <v>62110</v>
      </c>
      <c r="H200" s="11">
        <v>1870.1738535249829</v>
      </c>
      <c r="I200" s="9">
        <v>37873</v>
      </c>
      <c r="J200" s="8">
        <v>8063.523613963039</v>
      </c>
      <c r="K200" s="7">
        <f t="shared" si="48"/>
        <v>188.81525097034827</v>
      </c>
      <c r="L200" s="7">
        <f t="shared" si="49"/>
        <v>33.60061529855964</v>
      </c>
      <c r="M200" s="7">
        <f t="shared" si="50"/>
        <v>4.823101664102922</v>
      </c>
      <c r="N200" s="7">
        <f t="shared" si="51"/>
        <v>6.966599014207016</v>
      </c>
    </row>
    <row r="201" spans="1:14" ht="15">
      <c r="A201" s="22">
        <v>2009</v>
      </c>
      <c r="B201" s="21"/>
      <c r="C201" s="20">
        <v>13052</v>
      </c>
      <c r="D201" s="10">
        <v>13052</v>
      </c>
      <c r="E201" s="10">
        <v>66432</v>
      </c>
      <c r="F201" s="10">
        <v>490018</v>
      </c>
      <c r="G201" s="10">
        <v>120191</v>
      </c>
      <c r="H201" s="11">
        <v>3615.4469541409994</v>
      </c>
      <c r="I201" s="9">
        <v>57518</v>
      </c>
      <c r="J201" s="8">
        <v>12836.484599589323</v>
      </c>
      <c r="K201" s="7">
        <f t="shared" si="48"/>
        <v>226.92026843770645</v>
      </c>
      <c r="L201" s="7">
        <f t="shared" si="49"/>
        <v>37.54351823475329</v>
      </c>
      <c r="M201" s="7">
        <f t="shared" si="50"/>
        <v>5.08979466748391</v>
      </c>
      <c r="N201" s="7">
        <f t="shared" si="51"/>
        <v>7.376234344894027</v>
      </c>
    </row>
    <row r="202" spans="1:14" ht="15">
      <c r="A202" s="22">
        <v>2010</v>
      </c>
      <c r="B202" s="21"/>
      <c r="C202" s="20">
        <v>16106</v>
      </c>
      <c r="D202" s="10">
        <v>16106</v>
      </c>
      <c r="E202" s="10">
        <v>102475</v>
      </c>
      <c r="F202" s="10">
        <v>698614</v>
      </c>
      <c r="G202" s="10">
        <v>165152</v>
      </c>
      <c r="H202" s="11">
        <v>5113.514031485284</v>
      </c>
      <c r="I202" s="9">
        <v>69392</v>
      </c>
      <c r="J202" s="8">
        <v>15510.573579739905</v>
      </c>
      <c r="K202" s="7">
        <f t="shared" si="48"/>
        <v>232.10168319114595</v>
      </c>
      <c r="L202" s="7">
        <f t="shared" si="49"/>
        <v>43.37600894076741</v>
      </c>
      <c r="M202" s="7">
        <f t="shared" si="50"/>
        <v>6.362535700981001</v>
      </c>
      <c r="N202" s="7">
        <f t="shared" si="51"/>
        <v>6.817409124176629</v>
      </c>
    </row>
    <row r="203" spans="1:14" ht="15">
      <c r="A203" s="22">
        <v>2011</v>
      </c>
      <c r="B203" s="21"/>
      <c r="C203" s="20">
        <v>19676</v>
      </c>
      <c r="D203" s="10">
        <v>19676</v>
      </c>
      <c r="E203" s="10">
        <v>121585</v>
      </c>
      <c r="F203" s="10">
        <v>905546</v>
      </c>
      <c r="G203" s="10">
        <v>199445</v>
      </c>
      <c r="H203" s="11">
        <v>6172.432580424367</v>
      </c>
      <c r="I203" s="9">
        <v>84984</v>
      </c>
      <c r="J203" s="8">
        <v>19560.673511293633</v>
      </c>
      <c r="K203" s="7">
        <f t="shared" si="48"/>
        <v>231.52593429351407</v>
      </c>
      <c r="L203" s="7">
        <f t="shared" si="49"/>
        <v>46.02287050213458</v>
      </c>
      <c r="M203" s="7">
        <f t="shared" si="50"/>
        <v>6.179355560073185</v>
      </c>
      <c r="N203" s="7">
        <f t="shared" si="51"/>
        <v>7.44784307274746</v>
      </c>
    </row>
    <row r="204" spans="1:14" ht="15">
      <c r="A204" s="22">
        <v>2012</v>
      </c>
      <c r="B204" s="21"/>
      <c r="C204" s="20">
        <v>27697</v>
      </c>
      <c r="D204" s="10">
        <v>27697</v>
      </c>
      <c r="E204" s="10">
        <v>164572</v>
      </c>
      <c r="F204" s="10">
        <v>1252284</v>
      </c>
      <c r="G204" s="10">
        <v>272017</v>
      </c>
      <c r="H204" s="11">
        <v>8246.45311430527</v>
      </c>
      <c r="I204" s="9">
        <v>114794</v>
      </c>
      <c r="J204" s="8">
        <v>27274.954140999314</v>
      </c>
      <c r="K204" s="7">
        <f t="shared" si="48"/>
        <v>241.27567642908164</v>
      </c>
      <c r="L204" s="7">
        <f t="shared" si="49"/>
        <v>45.21370545546449</v>
      </c>
      <c r="M204" s="7">
        <f t="shared" si="50"/>
        <v>5.941870960753873</v>
      </c>
      <c r="N204" s="7">
        <f t="shared" si="51"/>
        <v>7.609338162020271</v>
      </c>
    </row>
    <row r="205" spans="1:14" ht="15">
      <c r="A205" s="22">
        <v>2013</v>
      </c>
      <c r="B205" s="21"/>
      <c r="C205" s="20">
        <v>12355</v>
      </c>
      <c r="D205" s="10">
        <v>12355</v>
      </c>
      <c r="E205" s="10">
        <v>63421</v>
      </c>
      <c r="F205" s="10">
        <v>479008</v>
      </c>
      <c r="G205" s="10">
        <v>105741</v>
      </c>
      <c r="H205" s="11">
        <v>3111.2032854209447</v>
      </c>
      <c r="I205" s="9">
        <v>70094</v>
      </c>
      <c r="J205" s="8">
        <v>12428.525667351129</v>
      </c>
      <c r="K205" s="7">
        <f t="shared" si="48"/>
        <v>176.26330356378577</v>
      </c>
      <c r="L205" s="7">
        <f t="shared" si="49"/>
        <v>38.77037636584379</v>
      </c>
      <c r="M205" s="7">
        <f t="shared" si="50"/>
        <v>5.133225414811817</v>
      </c>
      <c r="N205" s="7">
        <f t="shared" si="51"/>
        <v>7.552829504422825</v>
      </c>
    </row>
    <row r="206" spans="1:14" ht="12">
      <c r="A206" s="25" t="s">
        <v>19</v>
      </c>
      <c r="B206" s="23"/>
      <c r="C206" s="24"/>
      <c r="D206" s="24"/>
      <c r="E206" s="24"/>
      <c r="F206" s="24"/>
      <c r="G206" s="24"/>
      <c r="H206" s="24"/>
      <c r="I206" s="24"/>
      <c r="J206" s="24"/>
      <c r="K206" s="24"/>
      <c r="L206" s="24"/>
      <c r="M206" s="24"/>
      <c r="N206" s="24"/>
    </row>
    <row r="207" spans="1:14" ht="15">
      <c r="A207" s="22">
        <v>2000</v>
      </c>
      <c r="B207" s="21"/>
      <c r="C207" s="20">
        <v>151</v>
      </c>
      <c r="D207" s="10">
        <v>151</v>
      </c>
      <c r="E207" s="10">
        <v>2183</v>
      </c>
      <c r="F207" s="10">
        <v>16114</v>
      </c>
      <c r="G207" s="10">
        <v>2914</v>
      </c>
      <c r="H207" s="11">
        <v>118.28884325804243</v>
      </c>
      <c r="I207" s="9">
        <v>542</v>
      </c>
      <c r="J207" s="8">
        <v>102.43668720054757</v>
      </c>
      <c r="K207" s="7">
        <f aca="true" t="shared" si="52" ref="K207:K220">C207/I207*1000</f>
        <v>278.59778597785976</v>
      </c>
      <c r="L207" s="7">
        <f aca="true" t="shared" si="53" ref="L207:L220">F207/C207</f>
        <v>106.71523178807946</v>
      </c>
      <c r="M207" s="7">
        <f aca="true" t="shared" si="54" ref="M207:M220">E207/C207</f>
        <v>14.456953642384105</v>
      </c>
      <c r="N207" s="7">
        <f aca="true" t="shared" si="55" ref="N207:N220">F207/E207</f>
        <v>7.381584974805314</v>
      </c>
    </row>
    <row r="208" spans="1:14" ht="15">
      <c r="A208" s="22">
        <v>2001</v>
      </c>
      <c r="B208" s="21"/>
      <c r="C208" s="20">
        <v>294</v>
      </c>
      <c r="D208" s="10">
        <v>294</v>
      </c>
      <c r="E208" s="10">
        <v>2812</v>
      </c>
      <c r="F208" s="10">
        <v>17896</v>
      </c>
      <c r="G208" s="10">
        <v>4245</v>
      </c>
      <c r="H208" s="11">
        <v>171.4798083504449</v>
      </c>
      <c r="I208" s="9">
        <v>949</v>
      </c>
      <c r="J208" s="8">
        <v>207.22245037645447</v>
      </c>
      <c r="K208" s="7">
        <f t="shared" si="52"/>
        <v>309.79978925184406</v>
      </c>
      <c r="L208" s="7">
        <f t="shared" si="53"/>
        <v>60.87074829931973</v>
      </c>
      <c r="M208" s="7">
        <f t="shared" si="54"/>
        <v>9.564625850340136</v>
      </c>
      <c r="N208" s="7">
        <f t="shared" si="55"/>
        <v>6.364153627311522</v>
      </c>
    </row>
    <row r="209" spans="1:14" ht="15">
      <c r="A209" s="22">
        <v>2002</v>
      </c>
      <c r="B209" s="21"/>
      <c r="C209" s="20">
        <v>358</v>
      </c>
      <c r="D209" s="10">
        <v>358</v>
      </c>
      <c r="E209" s="10">
        <v>3590</v>
      </c>
      <c r="F209" s="10">
        <v>18700</v>
      </c>
      <c r="G209" s="10">
        <v>5412</v>
      </c>
      <c r="H209" s="11">
        <v>222.16837782340863</v>
      </c>
      <c r="I209" s="9">
        <v>1150</v>
      </c>
      <c r="J209" s="8">
        <v>247.2772073921971</v>
      </c>
      <c r="K209" s="7">
        <f t="shared" si="52"/>
        <v>311.30434782608694</v>
      </c>
      <c r="L209" s="7">
        <f t="shared" si="53"/>
        <v>52.23463687150838</v>
      </c>
      <c r="M209" s="7">
        <f t="shared" si="54"/>
        <v>10.027932960893855</v>
      </c>
      <c r="N209" s="7">
        <f t="shared" si="55"/>
        <v>5.20891364902507</v>
      </c>
    </row>
    <row r="210" spans="1:14" ht="15">
      <c r="A210" s="22">
        <v>2003</v>
      </c>
      <c r="B210" s="21"/>
      <c r="C210" s="20">
        <v>411</v>
      </c>
      <c r="D210" s="10">
        <v>411</v>
      </c>
      <c r="E210" s="10">
        <v>5440</v>
      </c>
      <c r="F210" s="10">
        <v>42971</v>
      </c>
      <c r="G210" s="10">
        <v>13216</v>
      </c>
      <c r="H210" s="11">
        <v>341.5468856947296</v>
      </c>
      <c r="I210" s="9">
        <v>1528</v>
      </c>
      <c r="J210" s="8">
        <v>320.68720054757017</v>
      </c>
      <c r="K210" s="7">
        <f t="shared" si="52"/>
        <v>268.9790575916231</v>
      </c>
      <c r="L210" s="7">
        <f t="shared" si="53"/>
        <v>104.55231143552311</v>
      </c>
      <c r="M210" s="7">
        <f t="shared" si="54"/>
        <v>13.236009732360097</v>
      </c>
      <c r="N210" s="7">
        <f t="shared" si="55"/>
        <v>7.8990808823529415</v>
      </c>
    </row>
    <row r="211" spans="1:14" ht="15">
      <c r="A211" s="22">
        <v>2004</v>
      </c>
      <c r="B211" s="21"/>
      <c r="C211" s="20">
        <v>595</v>
      </c>
      <c r="D211" s="10">
        <v>595</v>
      </c>
      <c r="E211" s="10">
        <v>4897</v>
      </c>
      <c r="F211" s="10">
        <v>45450</v>
      </c>
      <c r="G211" s="10">
        <v>48186</v>
      </c>
      <c r="H211" s="11">
        <v>335.7289527720739</v>
      </c>
      <c r="I211" s="9">
        <v>1823</v>
      </c>
      <c r="J211" s="8">
        <v>407.025325119781</v>
      </c>
      <c r="K211" s="7">
        <f t="shared" si="52"/>
        <v>326.38507953922107</v>
      </c>
      <c r="L211" s="7">
        <f t="shared" si="53"/>
        <v>76.38655462184875</v>
      </c>
      <c r="M211" s="7">
        <f t="shared" si="54"/>
        <v>8.230252100840335</v>
      </c>
      <c r="N211" s="7">
        <f t="shared" si="55"/>
        <v>9.28119256687768</v>
      </c>
    </row>
    <row r="212" spans="1:14" ht="15">
      <c r="A212" s="22">
        <v>2005</v>
      </c>
      <c r="B212" s="21"/>
      <c r="C212" s="20">
        <v>600</v>
      </c>
      <c r="D212" s="10">
        <v>600</v>
      </c>
      <c r="E212" s="10">
        <v>6264</v>
      </c>
      <c r="F212" s="10">
        <v>48027</v>
      </c>
      <c r="G212" s="10">
        <v>9402</v>
      </c>
      <c r="H212" s="11">
        <v>418.37645448323065</v>
      </c>
      <c r="I212" s="9">
        <v>2063</v>
      </c>
      <c r="J212" s="8">
        <v>475.2580424366872</v>
      </c>
      <c r="K212" s="7">
        <f t="shared" si="52"/>
        <v>290.838584585555</v>
      </c>
      <c r="L212" s="7">
        <f t="shared" si="53"/>
        <v>80.045</v>
      </c>
      <c r="M212" s="7">
        <f t="shared" si="54"/>
        <v>10.44</v>
      </c>
      <c r="N212" s="7">
        <f t="shared" si="55"/>
        <v>7.667145593869732</v>
      </c>
    </row>
    <row r="213" spans="1:14" ht="15">
      <c r="A213" s="22">
        <v>2006</v>
      </c>
      <c r="B213" s="21"/>
      <c r="C213" s="20">
        <v>1764</v>
      </c>
      <c r="D213" s="10">
        <v>1764</v>
      </c>
      <c r="E213" s="10">
        <v>14799</v>
      </c>
      <c r="F213" s="10">
        <v>98819</v>
      </c>
      <c r="G213" s="10">
        <v>24676</v>
      </c>
      <c r="H213" s="11">
        <v>998.3764544832306</v>
      </c>
      <c r="I213" s="9">
        <v>8839</v>
      </c>
      <c r="J213" s="8">
        <v>1872.5448323066394</v>
      </c>
      <c r="K213" s="7">
        <f t="shared" si="52"/>
        <v>199.57008711392692</v>
      </c>
      <c r="L213" s="7">
        <f t="shared" si="53"/>
        <v>56.01984126984127</v>
      </c>
      <c r="M213" s="7">
        <f t="shared" si="54"/>
        <v>8.389455782312925</v>
      </c>
      <c r="N213" s="7">
        <f t="shared" si="55"/>
        <v>6.677410635853774</v>
      </c>
    </row>
    <row r="214" spans="1:14" ht="15">
      <c r="A214" s="22">
        <v>2007</v>
      </c>
      <c r="B214" s="21"/>
      <c r="C214" s="20">
        <v>3185</v>
      </c>
      <c r="D214" s="10">
        <v>3185</v>
      </c>
      <c r="E214" s="10">
        <v>23223</v>
      </c>
      <c r="F214" s="10">
        <v>157288</v>
      </c>
      <c r="G214" s="10">
        <v>39418</v>
      </c>
      <c r="H214" s="11">
        <v>1616.7173169062287</v>
      </c>
      <c r="I214" s="9">
        <v>15069</v>
      </c>
      <c r="J214" s="8">
        <v>3438.7049965776864</v>
      </c>
      <c r="K214" s="7">
        <f t="shared" si="52"/>
        <v>211.361072400292</v>
      </c>
      <c r="L214" s="7">
        <f t="shared" si="53"/>
        <v>49.3839874411303</v>
      </c>
      <c r="M214" s="7">
        <f t="shared" si="54"/>
        <v>7.291365777080062</v>
      </c>
      <c r="N214" s="7">
        <f t="shared" si="55"/>
        <v>6.772940619213711</v>
      </c>
    </row>
    <row r="215" spans="1:14" ht="15">
      <c r="A215" s="22">
        <v>2008</v>
      </c>
      <c r="B215" s="21"/>
      <c r="C215" s="20">
        <v>7151</v>
      </c>
      <c r="D215" s="10">
        <v>7151</v>
      </c>
      <c r="E215" s="10">
        <v>47761</v>
      </c>
      <c r="F215" s="10">
        <v>322645</v>
      </c>
      <c r="G215" s="10">
        <v>84996</v>
      </c>
      <c r="H215" s="11">
        <v>3330.047912388775</v>
      </c>
      <c r="I215" s="9">
        <v>37873</v>
      </c>
      <c r="J215" s="8">
        <v>8063.523613963039</v>
      </c>
      <c r="K215" s="7">
        <f t="shared" si="52"/>
        <v>188.81525097034827</v>
      </c>
      <c r="L215" s="7">
        <f t="shared" si="53"/>
        <v>45.1188644944763</v>
      </c>
      <c r="M215" s="7">
        <f t="shared" si="54"/>
        <v>6.678926024332261</v>
      </c>
      <c r="N215" s="7">
        <f t="shared" si="55"/>
        <v>6.755407131341471</v>
      </c>
    </row>
    <row r="216" spans="1:14" ht="15">
      <c r="A216" s="22">
        <v>2009</v>
      </c>
      <c r="B216" s="21"/>
      <c r="C216" s="20">
        <v>13052</v>
      </c>
      <c r="D216" s="10">
        <v>13052</v>
      </c>
      <c r="E216" s="10">
        <v>90012</v>
      </c>
      <c r="F216" s="10">
        <v>638243</v>
      </c>
      <c r="G216" s="10">
        <v>160150</v>
      </c>
      <c r="H216" s="11">
        <v>6216.2546201232035</v>
      </c>
      <c r="I216" s="9">
        <v>57518</v>
      </c>
      <c r="J216" s="8">
        <v>12836.484599589323</v>
      </c>
      <c r="K216" s="7">
        <f t="shared" si="52"/>
        <v>226.92026843770645</v>
      </c>
      <c r="L216" s="7">
        <f t="shared" si="53"/>
        <v>48.900015323322094</v>
      </c>
      <c r="M216" s="7">
        <f t="shared" si="54"/>
        <v>6.896414342629482</v>
      </c>
      <c r="N216" s="7">
        <f t="shared" si="55"/>
        <v>7.090643469759588</v>
      </c>
    </row>
    <row r="217" spans="1:14" ht="15">
      <c r="A217" s="22">
        <v>2010</v>
      </c>
      <c r="B217" s="21"/>
      <c r="C217" s="20">
        <v>16106</v>
      </c>
      <c r="D217" s="10">
        <v>16106</v>
      </c>
      <c r="E217" s="10">
        <v>134972</v>
      </c>
      <c r="F217" s="10">
        <v>902230</v>
      </c>
      <c r="G217" s="10">
        <v>217026</v>
      </c>
      <c r="H217" s="11">
        <v>8423.51266255989</v>
      </c>
      <c r="I217" s="9">
        <v>69392</v>
      </c>
      <c r="J217" s="8">
        <v>15510.573579739905</v>
      </c>
      <c r="K217" s="7">
        <f t="shared" si="52"/>
        <v>232.10168319114595</v>
      </c>
      <c r="L217" s="7">
        <f t="shared" si="53"/>
        <v>56.0182540668074</v>
      </c>
      <c r="M217" s="7">
        <f t="shared" si="54"/>
        <v>8.38023096982491</v>
      </c>
      <c r="N217" s="7">
        <f t="shared" si="55"/>
        <v>6.684571614853451</v>
      </c>
    </row>
    <row r="218" spans="1:14" ht="15">
      <c r="A218" s="22">
        <v>2011</v>
      </c>
      <c r="B218" s="21"/>
      <c r="C218" s="20">
        <v>19676</v>
      </c>
      <c r="D218" s="10">
        <v>19676</v>
      </c>
      <c r="E218" s="10">
        <v>153705</v>
      </c>
      <c r="F218" s="10">
        <v>1124058</v>
      </c>
      <c r="G218" s="10">
        <v>254022</v>
      </c>
      <c r="H218" s="11">
        <v>9785.456536618754</v>
      </c>
      <c r="I218" s="9">
        <v>84984</v>
      </c>
      <c r="J218" s="8">
        <v>19560.673511293633</v>
      </c>
      <c r="K218" s="7">
        <f t="shared" si="52"/>
        <v>231.52593429351407</v>
      </c>
      <c r="L218" s="7">
        <f t="shared" si="53"/>
        <v>57.12837975198211</v>
      </c>
      <c r="M218" s="7">
        <f t="shared" si="54"/>
        <v>7.811801179101443</v>
      </c>
      <c r="N218" s="7">
        <f t="shared" si="55"/>
        <v>7.313086757099639</v>
      </c>
    </row>
    <row r="219" spans="1:14" ht="15">
      <c r="A219" s="22">
        <v>2012</v>
      </c>
      <c r="B219" s="21"/>
      <c r="C219" s="20">
        <v>27697</v>
      </c>
      <c r="D219" s="10">
        <v>27697</v>
      </c>
      <c r="E219" s="10">
        <v>197667</v>
      </c>
      <c r="F219" s="10">
        <v>1486797</v>
      </c>
      <c r="G219" s="10">
        <v>328924</v>
      </c>
      <c r="H219" s="11">
        <v>12459.783709787816</v>
      </c>
      <c r="I219" s="9">
        <v>114794</v>
      </c>
      <c r="J219" s="8">
        <v>27274.954140999314</v>
      </c>
      <c r="K219" s="7">
        <f t="shared" si="52"/>
        <v>241.27567642908164</v>
      </c>
      <c r="L219" s="7">
        <f t="shared" si="53"/>
        <v>53.68079575405279</v>
      </c>
      <c r="M219" s="7">
        <f t="shared" si="54"/>
        <v>7.136765714698343</v>
      </c>
      <c r="N219" s="7">
        <f t="shared" si="55"/>
        <v>7.521725933008545</v>
      </c>
    </row>
    <row r="220" spans="1:14" ht="15">
      <c r="A220" s="152">
        <v>2013</v>
      </c>
      <c r="B220" s="153"/>
      <c r="C220" s="154">
        <v>12355</v>
      </c>
      <c r="D220" s="145">
        <v>12355</v>
      </c>
      <c r="E220" s="145">
        <v>70799</v>
      </c>
      <c r="F220" s="145">
        <v>531488</v>
      </c>
      <c r="G220" s="145">
        <v>118849</v>
      </c>
      <c r="H220" s="146">
        <v>4370.360027378508</v>
      </c>
      <c r="I220" s="147">
        <v>70094</v>
      </c>
      <c r="J220" s="148">
        <v>12428.525667351129</v>
      </c>
      <c r="K220" s="149">
        <f t="shared" si="52"/>
        <v>176.26330356378577</v>
      </c>
      <c r="L220" s="149">
        <f t="shared" si="53"/>
        <v>43.018049372723596</v>
      </c>
      <c r="M220" s="149">
        <f t="shared" si="54"/>
        <v>5.730392553622015</v>
      </c>
      <c r="N220" s="149">
        <f t="shared" si="55"/>
        <v>7.506998686422125</v>
      </c>
    </row>
  </sheetData>
  <sheetProtection password="F665" sheet="1"/>
  <mergeCells count="1">
    <mergeCell ref="A1:N1"/>
  </mergeCells>
  <printOptions/>
  <pageMargins left="0.54" right="0.24" top="0.947916666666667" bottom="0.75" header="0.3" footer="0.3"/>
  <pageSetup horizontalDpi="600" verticalDpi="600" orientation="landscape" scale="99" r:id="rId2"/>
  <headerFooter>
    <oddHeader>&amp;R&amp;G</oddHeader>
    <oddFooter>&amp;LTO9Y5_MPR_WP47_V01</oddFooter>
  </headerFooter>
  <rowBreaks count="6" manualBreakCount="6">
    <brk id="34" max="255" man="1"/>
    <brk id="65" max="255" man="1"/>
    <brk id="96" max="255" man="1"/>
    <brk id="127" max="255" man="1"/>
    <brk id="158" max="255" man="1"/>
    <brk id="189" max="255" man="1"/>
  </rowBreaks>
  <legacyDrawingHF r:id="rId1"/>
</worksheet>
</file>

<file path=xl/worksheets/sheet13.xml><?xml version="1.0" encoding="utf-8"?>
<worksheet xmlns="http://schemas.openxmlformats.org/spreadsheetml/2006/main" xmlns:r="http://schemas.openxmlformats.org/officeDocument/2006/relationships">
  <sheetPr>
    <tabColor rgb="FF00B050"/>
  </sheetPr>
  <dimension ref="A1:N220"/>
  <sheetViews>
    <sheetView showGridLines="0" view="pageLayout" workbookViewId="0" topLeftCell="A1">
      <selection activeCell="A1" sqref="A1:N1"/>
    </sheetView>
  </sheetViews>
  <sheetFormatPr defaultColWidth="9.140625" defaultRowHeight="15"/>
  <cols>
    <col min="1" max="1" width="24.28125" style="1" customWidth="1"/>
    <col min="2" max="2" width="0.42578125" style="1" hidden="1" customWidth="1"/>
    <col min="3" max="3" width="4.7109375" style="2" bestFit="1" customWidth="1"/>
    <col min="4" max="4" width="6.7109375" style="2" customWidth="1"/>
    <col min="5" max="5" width="10.7109375" style="2" customWidth="1"/>
    <col min="6" max="7" width="6.8515625" style="2" bestFit="1" customWidth="1"/>
    <col min="8" max="8" width="5.140625" style="2" bestFit="1" customWidth="1"/>
    <col min="9" max="9" width="8.7109375" style="2" bestFit="1" customWidth="1"/>
    <col min="10" max="10" width="10.00390625" style="2" bestFit="1" customWidth="1"/>
    <col min="11" max="11" width="8.8515625" style="2" bestFit="1" customWidth="1"/>
    <col min="12" max="12" width="7.7109375" style="2" customWidth="1"/>
    <col min="13" max="13" width="8.7109375" style="2" bestFit="1" customWidth="1"/>
    <col min="14" max="14" width="8.140625" style="2" bestFit="1" customWidth="1"/>
    <col min="15" max="16384" width="9.140625" style="1" customWidth="1"/>
  </cols>
  <sheetData>
    <row r="1" spans="1:14" ht="27.75" customHeight="1">
      <c r="A1" s="197" t="s">
        <v>143</v>
      </c>
      <c r="B1" s="197"/>
      <c r="C1" s="197"/>
      <c r="D1" s="197"/>
      <c r="E1" s="197"/>
      <c r="F1" s="197"/>
      <c r="G1" s="197"/>
      <c r="H1" s="197"/>
      <c r="I1" s="197"/>
      <c r="J1" s="197"/>
      <c r="K1" s="197"/>
      <c r="L1" s="197"/>
      <c r="M1" s="197"/>
      <c r="N1" s="197"/>
    </row>
    <row r="2" spans="1:14" ht="6" customHeight="1">
      <c r="A2" s="19"/>
      <c r="B2" s="19"/>
      <c r="C2" s="18"/>
      <c r="D2" s="18"/>
      <c r="E2" s="18"/>
      <c r="F2" s="18"/>
      <c r="G2" s="18"/>
      <c r="H2" s="18"/>
      <c r="I2" s="18"/>
      <c r="J2" s="18"/>
      <c r="K2" s="17"/>
      <c r="L2" s="17"/>
      <c r="M2" s="17"/>
      <c r="N2" s="17"/>
    </row>
    <row r="3" spans="1:14" s="14" customFormat="1" ht="35.25" customHeight="1">
      <c r="A3" s="16"/>
      <c r="B3" s="16"/>
      <c r="C3" s="15" t="s">
        <v>13</v>
      </c>
      <c r="D3" s="15" t="s">
        <v>12</v>
      </c>
      <c r="E3" s="15" t="s">
        <v>11</v>
      </c>
      <c r="F3" s="15" t="s">
        <v>10</v>
      </c>
      <c r="G3" s="15" t="s">
        <v>9</v>
      </c>
      <c r="H3" s="15" t="s">
        <v>8</v>
      </c>
      <c r="I3" s="15" t="s">
        <v>7</v>
      </c>
      <c r="J3" s="15" t="s">
        <v>6</v>
      </c>
      <c r="K3" s="15" t="s">
        <v>5</v>
      </c>
      <c r="L3" s="15" t="s">
        <v>4</v>
      </c>
      <c r="M3" s="15" t="s">
        <v>3</v>
      </c>
      <c r="N3" s="15" t="s">
        <v>2</v>
      </c>
    </row>
    <row r="4" spans="1:14" ht="12" customHeight="1">
      <c r="A4" s="13" t="s">
        <v>113</v>
      </c>
      <c r="B4" s="13"/>
      <c r="C4" s="13"/>
      <c r="D4" s="13"/>
      <c r="E4" s="13"/>
      <c r="F4" s="13"/>
      <c r="G4" s="13"/>
      <c r="H4" s="13"/>
      <c r="I4" s="13"/>
      <c r="J4" s="13"/>
      <c r="K4" s="13"/>
      <c r="L4" s="13"/>
      <c r="M4" s="13"/>
      <c r="N4" s="13"/>
    </row>
    <row r="5" spans="1:14" ht="12" customHeight="1">
      <c r="A5" s="28" t="s">
        <v>1</v>
      </c>
      <c r="B5" s="27"/>
      <c r="C5" s="27"/>
      <c r="D5" s="27"/>
      <c r="E5" s="27"/>
      <c r="F5" s="27"/>
      <c r="G5" s="27"/>
      <c r="H5" s="27"/>
      <c r="I5" s="27"/>
      <c r="J5" s="27"/>
      <c r="K5" s="27"/>
      <c r="L5" s="27"/>
      <c r="M5" s="27"/>
      <c r="N5" s="33"/>
    </row>
    <row r="6" spans="1:14" ht="12" customHeight="1">
      <c r="A6" s="22">
        <v>2000</v>
      </c>
      <c r="B6" s="21"/>
      <c r="C6" s="20">
        <v>6</v>
      </c>
      <c r="D6" s="10">
        <v>6</v>
      </c>
      <c r="E6" s="10">
        <v>37</v>
      </c>
      <c r="F6" s="10">
        <v>1097</v>
      </c>
      <c r="G6" s="10">
        <v>2751</v>
      </c>
      <c r="H6" s="11">
        <v>3.1704312114989732</v>
      </c>
      <c r="I6" s="9">
        <v>1337</v>
      </c>
      <c r="J6" s="8">
        <v>275.91238877481175</v>
      </c>
      <c r="K6" s="7">
        <f aca="true" t="shared" si="0" ref="K6:K19">C6/I6*1000</f>
        <v>4.487658937920718</v>
      </c>
      <c r="L6" s="7">
        <f aca="true" t="shared" si="1" ref="L6:L19">F6/C6</f>
        <v>182.83333333333334</v>
      </c>
      <c r="M6" s="7">
        <f aca="true" t="shared" si="2" ref="M6:M19">E6/C6</f>
        <v>6.166666666666667</v>
      </c>
      <c r="N6" s="7">
        <f aca="true" t="shared" si="3" ref="N6:N19">F6/E6</f>
        <v>29.64864864864865</v>
      </c>
    </row>
    <row r="7" spans="1:14" ht="12.75" customHeight="1">
      <c r="A7" s="22">
        <v>2001</v>
      </c>
      <c r="B7" s="21"/>
      <c r="C7" s="20">
        <v>10</v>
      </c>
      <c r="D7" s="10">
        <v>10</v>
      </c>
      <c r="E7" s="10">
        <v>23</v>
      </c>
      <c r="F7" s="10">
        <v>751</v>
      </c>
      <c r="G7" s="10">
        <v>1063</v>
      </c>
      <c r="H7" s="11">
        <v>2.2313483915126624</v>
      </c>
      <c r="I7" s="9">
        <v>1346</v>
      </c>
      <c r="J7" s="8">
        <v>348.55852156057495</v>
      </c>
      <c r="K7" s="7">
        <f t="shared" si="0"/>
        <v>7.429420505200594</v>
      </c>
      <c r="L7" s="7">
        <f t="shared" si="1"/>
        <v>75.1</v>
      </c>
      <c r="M7" s="7">
        <f t="shared" si="2"/>
        <v>2.3</v>
      </c>
      <c r="N7" s="7">
        <f t="shared" si="3"/>
        <v>32.65217391304348</v>
      </c>
    </row>
    <row r="8" spans="1:14" ht="15">
      <c r="A8" s="22">
        <v>2002</v>
      </c>
      <c r="B8" s="21"/>
      <c r="C8" s="20">
        <v>12</v>
      </c>
      <c r="D8" s="10">
        <v>12</v>
      </c>
      <c r="E8" s="10">
        <v>30</v>
      </c>
      <c r="F8" s="10">
        <v>913</v>
      </c>
      <c r="G8" s="10">
        <v>2286</v>
      </c>
      <c r="H8" s="11">
        <v>2.844626967830253</v>
      </c>
      <c r="I8" s="9">
        <v>2060</v>
      </c>
      <c r="J8" s="8">
        <v>545.0595482546202</v>
      </c>
      <c r="K8" s="7">
        <f t="shared" si="0"/>
        <v>5.825242718446602</v>
      </c>
      <c r="L8" s="7">
        <f t="shared" si="1"/>
        <v>76.08333333333333</v>
      </c>
      <c r="M8" s="7">
        <f t="shared" si="2"/>
        <v>2.5</v>
      </c>
      <c r="N8" s="7">
        <f t="shared" si="3"/>
        <v>30.433333333333334</v>
      </c>
    </row>
    <row r="9" spans="1:14" ht="15">
      <c r="A9" s="22">
        <v>2003</v>
      </c>
      <c r="B9" s="21"/>
      <c r="C9" s="20">
        <v>16</v>
      </c>
      <c r="D9" s="10">
        <v>16</v>
      </c>
      <c r="E9" s="10">
        <v>68</v>
      </c>
      <c r="F9" s="10">
        <v>1971</v>
      </c>
      <c r="G9" s="10">
        <v>4084</v>
      </c>
      <c r="H9" s="11">
        <v>5.648186173853525</v>
      </c>
      <c r="I9" s="9">
        <v>3042</v>
      </c>
      <c r="J9" s="8">
        <v>782.4147843942505</v>
      </c>
      <c r="K9" s="7">
        <f t="shared" si="0"/>
        <v>5.259697567389876</v>
      </c>
      <c r="L9" s="7">
        <f t="shared" si="1"/>
        <v>123.1875</v>
      </c>
      <c r="M9" s="7">
        <f t="shared" si="2"/>
        <v>4.25</v>
      </c>
      <c r="N9" s="7">
        <f t="shared" si="3"/>
        <v>28.985294117647058</v>
      </c>
    </row>
    <row r="10" spans="1:14" ht="15">
      <c r="A10" s="22">
        <v>2004</v>
      </c>
      <c r="B10" s="21"/>
      <c r="C10" s="20">
        <v>15</v>
      </c>
      <c r="D10" s="10">
        <v>15</v>
      </c>
      <c r="E10" s="10">
        <v>43</v>
      </c>
      <c r="F10" s="10">
        <v>1346</v>
      </c>
      <c r="G10" s="10">
        <v>2171</v>
      </c>
      <c r="H10" s="11">
        <v>3.9315537303216974</v>
      </c>
      <c r="I10" s="9">
        <v>3756</v>
      </c>
      <c r="J10" s="8">
        <v>961.8699520876112</v>
      </c>
      <c r="K10" s="7">
        <f t="shared" si="0"/>
        <v>3.993610223642172</v>
      </c>
      <c r="L10" s="7">
        <f t="shared" si="1"/>
        <v>89.73333333333333</v>
      </c>
      <c r="M10" s="7">
        <f t="shared" si="2"/>
        <v>2.8666666666666667</v>
      </c>
      <c r="N10" s="7">
        <f t="shared" si="3"/>
        <v>31.302325581395348</v>
      </c>
    </row>
    <row r="11" spans="1:14" ht="15">
      <c r="A11" s="22">
        <v>2005</v>
      </c>
      <c r="B11" s="21"/>
      <c r="C11" s="20">
        <v>11</v>
      </c>
      <c r="D11" s="10">
        <v>11</v>
      </c>
      <c r="E11" s="10">
        <v>22</v>
      </c>
      <c r="F11" s="10">
        <v>876</v>
      </c>
      <c r="G11" s="10">
        <v>1182</v>
      </c>
      <c r="H11" s="11">
        <v>2.628336755646817</v>
      </c>
      <c r="I11" s="9">
        <v>3350</v>
      </c>
      <c r="J11" s="8">
        <v>817.2265571526352</v>
      </c>
      <c r="K11" s="7">
        <f t="shared" si="0"/>
        <v>3.2835820895522385</v>
      </c>
      <c r="L11" s="7">
        <f t="shared" si="1"/>
        <v>79.63636363636364</v>
      </c>
      <c r="M11" s="7">
        <f t="shared" si="2"/>
        <v>2</v>
      </c>
      <c r="N11" s="7">
        <f t="shared" si="3"/>
        <v>39.81818181818182</v>
      </c>
    </row>
    <row r="12" spans="1:14" ht="15">
      <c r="A12" s="22">
        <v>2006</v>
      </c>
      <c r="B12" s="21"/>
      <c r="C12" s="20">
        <v>49</v>
      </c>
      <c r="D12" s="10">
        <v>49</v>
      </c>
      <c r="E12" s="10">
        <v>101</v>
      </c>
      <c r="F12" s="10">
        <v>3136</v>
      </c>
      <c r="G12" s="10">
        <v>4759</v>
      </c>
      <c r="H12" s="11">
        <v>9.566050650239562</v>
      </c>
      <c r="I12" s="9">
        <v>24748</v>
      </c>
      <c r="J12" s="8">
        <v>5759.008898015059</v>
      </c>
      <c r="K12" s="7">
        <f t="shared" si="0"/>
        <v>1.9799579764021338</v>
      </c>
      <c r="L12" s="7">
        <f t="shared" si="1"/>
        <v>64</v>
      </c>
      <c r="M12" s="7">
        <f t="shared" si="2"/>
        <v>2.061224489795918</v>
      </c>
      <c r="N12" s="7">
        <f t="shared" si="3"/>
        <v>31.04950495049505</v>
      </c>
    </row>
    <row r="13" spans="1:14" ht="15">
      <c r="A13" s="22">
        <v>2007</v>
      </c>
      <c r="B13" s="21"/>
      <c r="C13" s="20">
        <v>61</v>
      </c>
      <c r="D13" s="10">
        <v>61</v>
      </c>
      <c r="E13" s="10">
        <v>162</v>
      </c>
      <c r="F13" s="10">
        <v>4833</v>
      </c>
      <c r="G13" s="10">
        <v>8570</v>
      </c>
      <c r="H13" s="11">
        <v>14.392881587953456</v>
      </c>
      <c r="I13" s="9">
        <v>43522</v>
      </c>
      <c r="J13" s="8">
        <v>12063.422313483916</v>
      </c>
      <c r="K13" s="7">
        <f t="shared" si="0"/>
        <v>1.4015900004595376</v>
      </c>
      <c r="L13" s="7">
        <f t="shared" si="1"/>
        <v>79.22950819672131</v>
      </c>
      <c r="M13" s="7">
        <f t="shared" si="2"/>
        <v>2.6557377049180326</v>
      </c>
      <c r="N13" s="7">
        <f t="shared" si="3"/>
        <v>29.833333333333332</v>
      </c>
    </row>
    <row r="14" spans="1:14" ht="15">
      <c r="A14" s="22">
        <v>2008</v>
      </c>
      <c r="B14" s="21"/>
      <c r="C14" s="20">
        <v>136</v>
      </c>
      <c r="D14" s="10">
        <v>136</v>
      </c>
      <c r="E14" s="10">
        <v>277</v>
      </c>
      <c r="F14" s="10">
        <v>9005</v>
      </c>
      <c r="G14" s="10">
        <v>15086</v>
      </c>
      <c r="H14" s="11">
        <v>27.274469541409992</v>
      </c>
      <c r="I14" s="9">
        <v>110190</v>
      </c>
      <c r="J14" s="8">
        <v>28308.755646817248</v>
      </c>
      <c r="K14" s="7">
        <f t="shared" si="0"/>
        <v>1.2342317814683728</v>
      </c>
      <c r="L14" s="7">
        <f t="shared" si="1"/>
        <v>66.21323529411765</v>
      </c>
      <c r="M14" s="7">
        <f t="shared" si="2"/>
        <v>2.036764705882353</v>
      </c>
      <c r="N14" s="7">
        <f t="shared" si="3"/>
        <v>32.50902527075812</v>
      </c>
    </row>
    <row r="15" spans="1:14" ht="15">
      <c r="A15" s="22">
        <v>2009</v>
      </c>
      <c r="B15" s="21"/>
      <c r="C15" s="20">
        <v>174</v>
      </c>
      <c r="D15" s="10">
        <v>174</v>
      </c>
      <c r="E15" s="10">
        <v>417</v>
      </c>
      <c r="F15" s="10">
        <v>13564</v>
      </c>
      <c r="G15" s="10">
        <v>22909</v>
      </c>
      <c r="H15" s="11">
        <v>40.580424366872</v>
      </c>
      <c r="I15" s="9">
        <v>158773</v>
      </c>
      <c r="J15" s="8">
        <v>44819.419575633125</v>
      </c>
      <c r="K15" s="7">
        <f t="shared" si="0"/>
        <v>1.0959042154522494</v>
      </c>
      <c r="L15" s="7">
        <f t="shared" si="1"/>
        <v>77.95402298850574</v>
      </c>
      <c r="M15" s="7">
        <f t="shared" si="2"/>
        <v>2.396551724137931</v>
      </c>
      <c r="N15" s="7">
        <f t="shared" si="3"/>
        <v>32.52757793764988</v>
      </c>
    </row>
    <row r="16" spans="1:14" ht="15">
      <c r="A16" s="22">
        <v>2010</v>
      </c>
      <c r="B16" s="21"/>
      <c r="C16" s="20">
        <v>133</v>
      </c>
      <c r="D16" s="10">
        <v>133</v>
      </c>
      <c r="E16" s="10">
        <v>290</v>
      </c>
      <c r="F16" s="10">
        <v>10027</v>
      </c>
      <c r="G16" s="10">
        <v>16579</v>
      </c>
      <c r="H16" s="11">
        <v>30.286105407255306</v>
      </c>
      <c r="I16" s="9">
        <v>188366</v>
      </c>
      <c r="J16" s="8">
        <v>53425.59069130733</v>
      </c>
      <c r="K16" s="7">
        <f t="shared" si="0"/>
        <v>0.7060722211014727</v>
      </c>
      <c r="L16" s="7">
        <f t="shared" si="1"/>
        <v>75.39097744360902</v>
      </c>
      <c r="M16" s="7">
        <f t="shared" si="2"/>
        <v>2.180451127819549</v>
      </c>
      <c r="N16" s="7">
        <f t="shared" si="3"/>
        <v>34.57586206896552</v>
      </c>
    </row>
    <row r="17" spans="1:14" ht="15">
      <c r="A17" s="22">
        <v>2011</v>
      </c>
      <c r="B17" s="21"/>
      <c r="C17" s="20">
        <v>117</v>
      </c>
      <c r="D17" s="10">
        <v>117</v>
      </c>
      <c r="E17" s="10">
        <v>251</v>
      </c>
      <c r="F17" s="10">
        <v>8055</v>
      </c>
      <c r="G17" s="10">
        <v>12521</v>
      </c>
      <c r="H17" s="11">
        <v>24.424366872005475</v>
      </c>
      <c r="I17" s="9">
        <v>226520</v>
      </c>
      <c r="J17" s="8">
        <v>65872.9363449692</v>
      </c>
      <c r="K17" s="7">
        <f t="shared" si="0"/>
        <v>0.5165106833833657</v>
      </c>
      <c r="L17" s="7">
        <f t="shared" si="1"/>
        <v>68.84615384615384</v>
      </c>
      <c r="M17" s="7">
        <f t="shared" si="2"/>
        <v>2.1452991452991452</v>
      </c>
      <c r="N17" s="7">
        <f t="shared" si="3"/>
        <v>32.091633466135455</v>
      </c>
    </row>
    <row r="18" spans="1:14" ht="15">
      <c r="A18" s="22">
        <v>2012</v>
      </c>
      <c r="B18" s="21"/>
      <c r="C18" s="20">
        <v>119</v>
      </c>
      <c r="D18" s="10">
        <v>119</v>
      </c>
      <c r="E18" s="10">
        <v>218</v>
      </c>
      <c r="F18" s="10">
        <v>7317</v>
      </c>
      <c r="G18" s="10">
        <v>14232</v>
      </c>
      <c r="H18" s="11">
        <v>22.305270362765228</v>
      </c>
      <c r="I18" s="9">
        <v>299963</v>
      </c>
      <c r="J18" s="8">
        <v>90007.1704312115</v>
      </c>
      <c r="K18" s="7">
        <f t="shared" si="0"/>
        <v>0.3967155949233739</v>
      </c>
      <c r="L18" s="7">
        <f t="shared" si="1"/>
        <v>61.48739495798319</v>
      </c>
      <c r="M18" s="7">
        <f t="shared" si="2"/>
        <v>1.8319327731092436</v>
      </c>
      <c r="N18" s="7">
        <f t="shared" si="3"/>
        <v>33.56422018348624</v>
      </c>
    </row>
    <row r="19" spans="1:14" ht="15">
      <c r="A19" s="22">
        <v>2013</v>
      </c>
      <c r="B19" s="21"/>
      <c r="C19" s="20">
        <v>38</v>
      </c>
      <c r="D19" s="10">
        <v>38</v>
      </c>
      <c r="E19" s="10">
        <v>67</v>
      </c>
      <c r="F19" s="10">
        <v>1958</v>
      </c>
      <c r="G19" s="10">
        <v>3339</v>
      </c>
      <c r="H19" s="11">
        <v>6.050650239561944</v>
      </c>
      <c r="I19" s="9">
        <v>197115</v>
      </c>
      <c r="J19" s="8">
        <v>40432.016427104725</v>
      </c>
      <c r="K19" s="7">
        <f t="shared" si="0"/>
        <v>0.1927808639626614</v>
      </c>
      <c r="L19" s="7">
        <f t="shared" si="1"/>
        <v>51.526315789473685</v>
      </c>
      <c r="M19" s="7">
        <f t="shared" si="2"/>
        <v>1.763157894736842</v>
      </c>
      <c r="N19" s="7">
        <f t="shared" si="3"/>
        <v>29.223880597014926</v>
      </c>
    </row>
    <row r="20" spans="1:14" ht="12">
      <c r="A20" s="25" t="s">
        <v>0</v>
      </c>
      <c r="B20" s="29"/>
      <c r="C20" s="29"/>
      <c r="D20" s="29"/>
      <c r="E20" s="29"/>
      <c r="F20" s="29"/>
      <c r="G20" s="29"/>
      <c r="H20" s="29"/>
      <c r="I20" s="29"/>
      <c r="J20" s="29"/>
      <c r="K20" s="29"/>
      <c r="L20" s="29"/>
      <c r="M20" s="29"/>
      <c r="N20" s="29"/>
    </row>
    <row r="21" spans="1:14" ht="15">
      <c r="A21" s="22">
        <v>2000</v>
      </c>
      <c r="B21" s="21"/>
      <c r="C21" s="20">
        <v>6</v>
      </c>
      <c r="D21" s="10">
        <v>6</v>
      </c>
      <c r="E21" s="10">
        <v>38</v>
      </c>
      <c r="F21" s="10">
        <v>1127</v>
      </c>
      <c r="G21" s="10">
        <v>2841</v>
      </c>
      <c r="H21" s="11">
        <v>3.600273785078713</v>
      </c>
      <c r="I21" s="9">
        <v>1337</v>
      </c>
      <c r="J21" s="8">
        <v>275.91238877481175</v>
      </c>
      <c r="K21" s="7">
        <f aca="true" t="shared" si="4" ref="K21:K34">C21/I21*1000</f>
        <v>4.487658937920718</v>
      </c>
      <c r="L21" s="7">
        <f aca="true" t="shared" si="5" ref="L21:L34">F21/C21</f>
        <v>187.83333333333334</v>
      </c>
      <c r="M21" s="7">
        <f aca="true" t="shared" si="6" ref="M21:M34">E21/C21</f>
        <v>6.333333333333333</v>
      </c>
      <c r="N21" s="7">
        <f aca="true" t="shared" si="7" ref="N21:N34">F21/E21</f>
        <v>29.657894736842106</v>
      </c>
    </row>
    <row r="22" spans="1:14" ht="15">
      <c r="A22" s="22">
        <v>2001</v>
      </c>
      <c r="B22" s="21"/>
      <c r="C22" s="20">
        <v>10</v>
      </c>
      <c r="D22" s="10">
        <v>10</v>
      </c>
      <c r="E22" s="10">
        <v>23</v>
      </c>
      <c r="F22" s="10">
        <v>751</v>
      </c>
      <c r="G22" s="10">
        <v>1063</v>
      </c>
      <c r="H22" s="11">
        <v>2.735112936344969</v>
      </c>
      <c r="I22" s="9">
        <v>1346</v>
      </c>
      <c r="J22" s="8">
        <v>348.55852156057495</v>
      </c>
      <c r="K22" s="7">
        <f t="shared" si="4"/>
        <v>7.429420505200594</v>
      </c>
      <c r="L22" s="7">
        <f t="shared" si="5"/>
        <v>75.1</v>
      </c>
      <c r="M22" s="7">
        <f t="shared" si="6"/>
        <v>2.3</v>
      </c>
      <c r="N22" s="7">
        <f t="shared" si="7"/>
        <v>32.65217391304348</v>
      </c>
    </row>
    <row r="23" spans="1:14" ht="15">
      <c r="A23" s="22">
        <v>2002</v>
      </c>
      <c r="B23" s="21"/>
      <c r="C23" s="20">
        <v>12</v>
      </c>
      <c r="D23" s="10">
        <v>12</v>
      </c>
      <c r="E23" s="10">
        <v>56</v>
      </c>
      <c r="F23" s="10">
        <v>1624</v>
      </c>
      <c r="G23" s="10">
        <v>3684</v>
      </c>
      <c r="H23" s="11">
        <v>5.9137577002053385</v>
      </c>
      <c r="I23" s="9">
        <v>2060</v>
      </c>
      <c r="J23" s="8">
        <v>545.0595482546202</v>
      </c>
      <c r="K23" s="7">
        <f t="shared" si="4"/>
        <v>5.825242718446602</v>
      </c>
      <c r="L23" s="7">
        <f t="shared" si="5"/>
        <v>135.33333333333334</v>
      </c>
      <c r="M23" s="7">
        <f t="shared" si="6"/>
        <v>4.666666666666667</v>
      </c>
      <c r="N23" s="7">
        <f t="shared" si="7"/>
        <v>29</v>
      </c>
    </row>
    <row r="24" spans="1:14" ht="15">
      <c r="A24" s="22">
        <v>2003</v>
      </c>
      <c r="B24" s="21"/>
      <c r="C24" s="20">
        <v>16</v>
      </c>
      <c r="D24" s="10">
        <v>16</v>
      </c>
      <c r="E24" s="10">
        <v>77</v>
      </c>
      <c r="F24" s="10">
        <v>2225</v>
      </c>
      <c r="G24" s="10">
        <v>4351</v>
      </c>
      <c r="H24" s="11">
        <v>7.107460643394935</v>
      </c>
      <c r="I24" s="9">
        <v>3042</v>
      </c>
      <c r="J24" s="8">
        <v>782.4147843942505</v>
      </c>
      <c r="K24" s="7">
        <f t="shared" si="4"/>
        <v>5.259697567389876</v>
      </c>
      <c r="L24" s="7">
        <f t="shared" si="5"/>
        <v>139.0625</v>
      </c>
      <c r="M24" s="7">
        <f t="shared" si="6"/>
        <v>4.8125</v>
      </c>
      <c r="N24" s="7">
        <f t="shared" si="7"/>
        <v>28.896103896103895</v>
      </c>
    </row>
    <row r="25" spans="1:14" ht="15">
      <c r="A25" s="22">
        <v>2004</v>
      </c>
      <c r="B25" s="21"/>
      <c r="C25" s="20">
        <v>15</v>
      </c>
      <c r="D25" s="10">
        <v>15</v>
      </c>
      <c r="E25" s="10">
        <v>62</v>
      </c>
      <c r="F25" s="10">
        <v>2862</v>
      </c>
      <c r="G25" s="10">
        <v>4723</v>
      </c>
      <c r="H25" s="11">
        <v>9.212867898699521</v>
      </c>
      <c r="I25" s="9">
        <v>3756</v>
      </c>
      <c r="J25" s="8">
        <v>961.8699520876112</v>
      </c>
      <c r="K25" s="7">
        <f t="shared" si="4"/>
        <v>3.993610223642172</v>
      </c>
      <c r="L25" s="7">
        <f t="shared" si="5"/>
        <v>190.8</v>
      </c>
      <c r="M25" s="7">
        <f t="shared" si="6"/>
        <v>4.133333333333334</v>
      </c>
      <c r="N25" s="7">
        <f t="shared" si="7"/>
        <v>46.16129032258065</v>
      </c>
    </row>
    <row r="26" spans="1:14" ht="15">
      <c r="A26" s="22">
        <v>2005</v>
      </c>
      <c r="B26" s="21"/>
      <c r="C26" s="20">
        <v>11</v>
      </c>
      <c r="D26" s="10">
        <v>11</v>
      </c>
      <c r="E26" s="10">
        <v>34</v>
      </c>
      <c r="F26" s="10">
        <v>1198</v>
      </c>
      <c r="G26" s="10">
        <v>1646</v>
      </c>
      <c r="H26" s="11">
        <v>4.3668720054757015</v>
      </c>
      <c r="I26" s="9">
        <v>3350</v>
      </c>
      <c r="J26" s="8">
        <v>817.2265571526352</v>
      </c>
      <c r="K26" s="7">
        <f t="shared" si="4"/>
        <v>3.2835820895522385</v>
      </c>
      <c r="L26" s="7">
        <f t="shared" si="5"/>
        <v>108.9090909090909</v>
      </c>
      <c r="M26" s="7">
        <f t="shared" si="6"/>
        <v>3.090909090909091</v>
      </c>
      <c r="N26" s="7">
        <f t="shared" si="7"/>
        <v>35.23529411764706</v>
      </c>
    </row>
    <row r="27" spans="1:14" ht="15">
      <c r="A27" s="22">
        <v>2006</v>
      </c>
      <c r="B27" s="21"/>
      <c r="C27" s="20">
        <v>49</v>
      </c>
      <c r="D27" s="10">
        <v>49</v>
      </c>
      <c r="E27" s="10">
        <v>178</v>
      </c>
      <c r="F27" s="10">
        <v>5396</v>
      </c>
      <c r="G27" s="10">
        <v>8934</v>
      </c>
      <c r="H27" s="11">
        <v>20.0684462696783</v>
      </c>
      <c r="I27" s="9">
        <v>24748</v>
      </c>
      <c r="J27" s="8">
        <v>5759.008898015059</v>
      </c>
      <c r="K27" s="7">
        <f t="shared" si="4"/>
        <v>1.9799579764021338</v>
      </c>
      <c r="L27" s="7">
        <f t="shared" si="5"/>
        <v>110.12244897959184</v>
      </c>
      <c r="M27" s="7">
        <f t="shared" si="6"/>
        <v>3.63265306122449</v>
      </c>
      <c r="N27" s="7">
        <f t="shared" si="7"/>
        <v>30.314606741573034</v>
      </c>
    </row>
    <row r="28" spans="1:14" ht="15">
      <c r="A28" s="22">
        <v>2007</v>
      </c>
      <c r="B28" s="21"/>
      <c r="C28" s="20">
        <v>61</v>
      </c>
      <c r="D28" s="10">
        <v>61</v>
      </c>
      <c r="E28" s="10">
        <v>298</v>
      </c>
      <c r="F28" s="10">
        <v>9043</v>
      </c>
      <c r="G28" s="10">
        <v>16473</v>
      </c>
      <c r="H28" s="11">
        <v>30.10814510609172</v>
      </c>
      <c r="I28" s="9">
        <v>43522</v>
      </c>
      <c r="J28" s="8">
        <v>12063.422313483916</v>
      </c>
      <c r="K28" s="7">
        <f t="shared" si="4"/>
        <v>1.4015900004595376</v>
      </c>
      <c r="L28" s="7">
        <f t="shared" si="5"/>
        <v>148.24590163934425</v>
      </c>
      <c r="M28" s="7">
        <f t="shared" si="6"/>
        <v>4.885245901639344</v>
      </c>
      <c r="N28" s="7">
        <f t="shared" si="7"/>
        <v>30.345637583892618</v>
      </c>
    </row>
    <row r="29" spans="1:14" ht="15">
      <c r="A29" s="22">
        <v>2008</v>
      </c>
      <c r="B29" s="21"/>
      <c r="C29" s="20">
        <v>136</v>
      </c>
      <c r="D29" s="10">
        <v>136</v>
      </c>
      <c r="E29" s="10">
        <v>349</v>
      </c>
      <c r="F29" s="10">
        <v>11327</v>
      </c>
      <c r="G29" s="10">
        <v>18664</v>
      </c>
      <c r="H29" s="11">
        <v>42.55167693360712</v>
      </c>
      <c r="I29" s="9">
        <v>110190</v>
      </c>
      <c r="J29" s="8">
        <v>28308.755646817248</v>
      </c>
      <c r="K29" s="7">
        <f t="shared" si="4"/>
        <v>1.2342317814683728</v>
      </c>
      <c r="L29" s="7">
        <f t="shared" si="5"/>
        <v>83.28676470588235</v>
      </c>
      <c r="M29" s="7">
        <f t="shared" si="6"/>
        <v>2.5661764705882355</v>
      </c>
      <c r="N29" s="7">
        <f t="shared" si="7"/>
        <v>32.45558739255014</v>
      </c>
    </row>
    <row r="30" spans="1:14" ht="15">
      <c r="A30" s="22">
        <v>2009</v>
      </c>
      <c r="B30" s="21"/>
      <c r="C30" s="20">
        <v>174</v>
      </c>
      <c r="D30" s="10">
        <v>174</v>
      </c>
      <c r="E30" s="10">
        <v>537</v>
      </c>
      <c r="F30" s="10">
        <v>17924</v>
      </c>
      <c r="G30" s="10">
        <v>29900</v>
      </c>
      <c r="H30" s="11">
        <v>64.27104722792608</v>
      </c>
      <c r="I30" s="9">
        <v>158773</v>
      </c>
      <c r="J30" s="8">
        <v>44819.419575633125</v>
      </c>
      <c r="K30" s="7">
        <f t="shared" si="4"/>
        <v>1.0959042154522494</v>
      </c>
      <c r="L30" s="7">
        <f t="shared" si="5"/>
        <v>103.01149425287356</v>
      </c>
      <c r="M30" s="7">
        <f t="shared" si="6"/>
        <v>3.086206896551724</v>
      </c>
      <c r="N30" s="7">
        <f t="shared" si="7"/>
        <v>33.378026070763504</v>
      </c>
    </row>
    <row r="31" spans="1:14" ht="15">
      <c r="A31" s="22">
        <v>2010</v>
      </c>
      <c r="B31" s="21"/>
      <c r="C31" s="20">
        <v>133</v>
      </c>
      <c r="D31" s="10">
        <v>133</v>
      </c>
      <c r="E31" s="10">
        <v>397</v>
      </c>
      <c r="F31" s="10">
        <v>13246</v>
      </c>
      <c r="G31" s="10">
        <v>22529</v>
      </c>
      <c r="H31" s="11">
        <v>48.54209445585216</v>
      </c>
      <c r="I31" s="9">
        <v>188366</v>
      </c>
      <c r="J31" s="8">
        <v>53425.59069130733</v>
      </c>
      <c r="K31" s="7">
        <f t="shared" si="4"/>
        <v>0.7060722211014727</v>
      </c>
      <c r="L31" s="7">
        <f t="shared" si="5"/>
        <v>99.59398496240601</v>
      </c>
      <c r="M31" s="7">
        <f t="shared" si="6"/>
        <v>2.9849624060150375</v>
      </c>
      <c r="N31" s="7">
        <f t="shared" si="7"/>
        <v>33.36523929471033</v>
      </c>
    </row>
    <row r="32" spans="1:14" ht="15">
      <c r="A32" s="22">
        <v>2011</v>
      </c>
      <c r="B32" s="21"/>
      <c r="C32" s="20">
        <v>117</v>
      </c>
      <c r="D32" s="10">
        <v>117</v>
      </c>
      <c r="E32" s="10">
        <v>343</v>
      </c>
      <c r="F32" s="10">
        <v>10890</v>
      </c>
      <c r="G32" s="10">
        <v>17011</v>
      </c>
      <c r="H32" s="11">
        <v>40.33401779603012</v>
      </c>
      <c r="I32" s="9">
        <v>226520</v>
      </c>
      <c r="J32" s="8">
        <v>65872.9363449692</v>
      </c>
      <c r="K32" s="7">
        <f t="shared" si="4"/>
        <v>0.5165106833833657</v>
      </c>
      <c r="L32" s="7">
        <f t="shared" si="5"/>
        <v>93.07692307692308</v>
      </c>
      <c r="M32" s="7">
        <f t="shared" si="6"/>
        <v>2.9316239316239314</v>
      </c>
      <c r="N32" s="7">
        <f t="shared" si="7"/>
        <v>31.749271137026238</v>
      </c>
    </row>
    <row r="33" spans="1:14" ht="15">
      <c r="A33" s="22">
        <v>2012</v>
      </c>
      <c r="B33" s="21"/>
      <c r="C33" s="20">
        <v>119</v>
      </c>
      <c r="D33" s="10">
        <v>119</v>
      </c>
      <c r="E33" s="10">
        <v>259</v>
      </c>
      <c r="F33" s="10">
        <v>8479</v>
      </c>
      <c r="G33" s="10">
        <v>16424</v>
      </c>
      <c r="H33" s="11">
        <v>33.01300479123888</v>
      </c>
      <c r="I33" s="9">
        <v>299963</v>
      </c>
      <c r="J33" s="8">
        <v>90007.1704312115</v>
      </c>
      <c r="K33" s="7">
        <f t="shared" si="4"/>
        <v>0.3967155949233739</v>
      </c>
      <c r="L33" s="7">
        <f t="shared" si="5"/>
        <v>71.25210084033614</v>
      </c>
      <c r="M33" s="7">
        <f t="shared" si="6"/>
        <v>2.176470588235294</v>
      </c>
      <c r="N33" s="7">
        <f t="shared" si="7"/>
        <v>32.737451737451735</v>
      </c>
    </row>
    <row r="34" spans="1:14" ht="15">
      <c r="A34" s="22">
        <v>2013</v>
      </c>
      <c r="B34" s="21"/>
      <c r="C34" s="20">
        <v>38</v>
      </c>
      <c r="D34" s="10">
        <v>38</v>
      </c>
      <c r="E34" s="10">
        <v>86</v>
      </c>
      <c r="F34" s="10">
        <v>2608</v>
      </c>
      <c r="G34" s="10">
        <v>4259</v>
      </c>
      <c r="H34" s="11">
        <v>10.340862422997947</v>
      </c>
      <c r="I34" s="9">
        <v>197115</v>
      </c>
      <c r="J34" s="8">
        <v>40432.016427104725</v>
      </c>
      <c r="K34" s="7">
        <f t="shared" si="4"/>
        <v>0.1927808639626614</v>
      </c>
      <c r="L34" s="7">
        <f t="shared" si="5"/>
        <v>68.63157894736842</v>
      </c>
      <c r="M34" s="7">
        <f t="shared" si="6"/>
        <v>2.263157894736842</v>
      </c>
      <c r="N34" s="7">
        <f t="shared" si="7"/>
        <v>30.325581395348838</v>
      </c>
    </row>
    <row r="35" spans="1:14" ht="12">
      <c r="A35" s="13" t="s">
        <v>114</v>
      </c>
      <c r="B35" s="13"/>
      <c r="C35" s="13"/>
      <c r="D35" s="13"/>
      <c r="E35" s="13"/>
      <c r="F35" s="13"/>
      <c r="G35" s="13"/>
      <c r="H35" s="13"/>
      <c r="I35" s="13"/>
      <c r="J35" s="13"/>
      <c r="K35" s="13"/>
      <c r="L35" s="13"/>
      <c r="M35" s="13"/>
      <c r="N35" s="13"/>
    </row>
    <row r="36" spans="1:14" ht="15">
      <c r="A36" s="28" t="s">
        <v>1</v>
      </c>
      <c r="B36" s="27"/>
      <c r="C36" s="27"/>
      <c r="D36" s="27"/>
      <c r="E36" s="27"/>
      <c r="F36" s="27"/>
      <c r="G36" s="27"/>
      <c r="H36" s="27"/>
      <c r="I36" s="27"/>
      <c r="J36" s="27"/>
      <c r="K36" s="27"/>
      <c r="L36" s="27"/>
      <c r="M36" s="27"/>
      <c r="N36" s="33"/>
    </row>
    <row r="37" spans="1:14" ht="15">
      <c r="A37" s="22">
        <v>2000</v>
      </c>
      <c r="B37" s="21"/>
      <c r="C37" s="20">
        <v>73</v>
      </c>
      <c r="D37" s="10">
        <v>73</v>
      </c>
      <c r="E37" s="10">
        <v>216</v>
      </c>
      <c r="F37" s="10">
        <v>7220</v>
      </c>
      <c r="G37" s="10">
        <v>9943</v>
      </c>
      <c r="H37" s="11">
        <v>21.28952772073922</v>
      </c>
      <c r="I37" s="9">
        <v>3053995</v>
      </c>
      <c r="J37" s="8">
        <v>1409688.1177275837</v>
      </c>
      <c r="K37" s="7">
        <f aca="true" t="shared" si="8" ref="K37:K50">C37/I37*1000</f>
        <v>0.023903117064697225</v>
      </c>
      <c r="L37" s="7">
        <f aca="true" t="shared" si="9" ref="L37:L50">F37/C37</f>
        <v>98.9041095890411</v>
      </c>
      <c r="M37" s="7">
        <f aca="true" t="shared" si="10" ref="M37:M50">E37/C37</f>
        <v>2.958904109589041</v>
      </c>
      <c r="N37" s="7">
        <f aca="true" t="shared" si="11" ref="N37:N50">F37/E37</f>
        <v>33.425925925925924</v>
      </c>
    </row>
    <row r="38" spans="1:14" ht="15">
      <c r="A38" s="22">
        <v>2001</v>
      </c>
      <c r="B38" s="21"/>
      <c r="C38" s="20">
        <v>107</v>
      </c>
      <c r="D38" s="10">
        <v>107</v>
      </c>
      <c r="E38" s="10">
        <v>264</v>
      </c>
      <c r="F38" s="10">
        <v>8273</v>
      </c>
      <c r="G38" s="10">
        <v>11949</v>
      </c>
      <c r="H38" s="11">
        <v>24.829568788501028</v>
      </c>
      <c r="I38" s="9">
        <v>3322192</v>
      </c>
      <c r="J38" s="8">
        <v>2791473.0513347024</v>
      </c>
      <c r="K38" s="7">
        <f t="shared" si="8"/>
        <v>0.032207650852208426</v>
      </c>
      <c r="L38" s="7">
        <f t="shared" si="9"/>
        <v>77.3177570093458</v>
      </c>
      <c r="M38" s="7">
        <f t="shared" si="10"/>
        <v>2.467289719626168</v>
      </c>
      <c r="N38" s="7">
        <f t="shared" si="11"/>
        <v>31.33712121212121</v>
      </c>
    </row>
    <row r="39" spans="1:14" ht="15">
      <c r="A39" s="22">
        <v>2002</v>
      </c>
      <c r="B39" s="21"/>
      <c r="C39" s="20">
        <v>136</v>
      </c>
      <c r="D39" s="10">
        <v>136</v>
      </c>
      <c r="E39" s="10">
        <v>450</v>
      </c>
      <c r="F39" s="10">
        <v>15521</v>
      </c>
      <c r="G39" s="10">
        <v>21988</v>
      </c>
      <c r="H39" s="11">
        <v>45.38809034907597</v>
      </c>
      <c r="I39" s="9">
        <v>3472191</v>
      </c>
      <c r="J39" s="8">
        <v>2900441.248459959</v>
      </c>
      <c r="K39" s="7">
        <f t="shared" si="8"/>
        <v>0.039168352201823</v>
      </c>
      <c r="L39" s="7">
        <f t="shared" si="9"/>
        <v>114.125</v>
      </c>
      <c r="M39" s="7">
        <f t="shared" si="10"/>
        <v>3.3088235294117645</v>
      </c>
      <c r="N39" s="7">
        <f t="shared" si="11"/>
        <v>34.49111111111111</v>
      </c>
    </row>
    <row r="40" spans="1:14" ht="15">
      <c r="A40" s="22">
        <v>2003</v>
      </c>
      <c r="B40" s="21"/>
      <c r="C40" s="20">
        <v>61</v>
      </c>
      <c r="D40" s="10">
        <v>61</v>
      </c>
      <c r="E40" s="10">
        <v>184</v>
      </c>
      <c r="F40" s="10">
        <v>6334</v>
      </c>
      <c r="G40" s="10">
        <v>9477</v>
      </c>
      <c r="H40" s="11">
        <v>18.63107460643395</v>
      </c>
      <c r="I40" s="9">
        <v>3367732</v>
      </c>
      <c r="J40" s="8">
        <v>2811144.5475701573</v>
      </c>
      <c r="K40" s="7">
        <f t="shared" si="8"/>
        <v>0.01811308025698007</v>
      </c>
      <c r="L40" s="7">
        <f t="shared" si="9"/>
        <v>103.8360655737705</v>
      </c>
      <c r="M40" s="7">
        <f t="shared" si="10"/>
        <v>3.0163934426229506</v>
      </c>
      <c r="N40" s="7">
        <f t="shared" si="11"/>
        <v>34.42391304347826</v>
      </c>
    </row>
    <row r="41" spans="1:14" ht="15">
      <c r="A41" s="22">
        <v>2004</v>
      </c>
      <c r="B41" s="21"/>
      <c r="C41" s="20">
        <v>67</v>
      </c>
      <c r="D41" s="10">
        <v>67</v>
      </c>
      <c r="E41" s="10">
        <v>152</v>
      </c>
      <c r="F41" s="10">
        <v>4496</v>
      </c>
      <c r="G41" s="10">
        <v>6456</v>
      </c>
      <c r="H41" s="11">
        <v>13.66735112936345</v>
      </c>
      <c r="I41" s="9">
        <v>3472077</v>
      </c>
      <c r="J41" s="8">
        <v>2845404.7255304586</v>
      </c>
      <c r="K41" s="7">
        <f t="shared" si="8"/>
        <v>0.019296807069658882</v>
      </c>
      <c r="L41" s="7">
        <f t="shared" si="9"/>
        <v>67.1044776119403</v>
      </c>
      <c r="M41" s="7">
        <f t="shared" si="10"/>
        <v>2.2686567164179103</v>
      </c>
      <c r="N41" s="7">
        <f t="shared" si="11"/>
        <v>29.57894736842105</v>
      </c>
    </row>
    <row r="42" spans="1:14" ht="15">
      <c r="A42" s="22">
        <v>2005</v>
      </c>
      <c r="B42" s="21"/>
      <c r="C42" s="20">
        <v>46</v>
      </c>
      <c r="D42" s="10">
        <v>46</v>
      </c>
      <c r="E42" s="10">
        <v>111</v>
      </c>
      <c r="F42" s="10">
        <v>3480</v>
      </c>
      <c r="G42" s="10">
        <v>6482</v>
      </c>
      <c r="H42" s="11">
        <v>10.54072553045859</v>
      </c>
      <c r="I42" s="9">
        <v>3408853</v>
      </c>
      <c r="J42" s="8">
        <v>2867411.069130732</v>
      </c>
      <c r="K42" s="7">
        <f t="shared" si="8"/>
        <v>0.013494275053808423</v>
      </c>
      <c r="L42" s="7">
        <f t="shared" si="9"/>
        <v>75.65217391304348</v>
      </c>
      <c r="M42" s="7">
        <f t="shared" si="10"/>
        <v>2.4130434782608696</v>
      </c>
      <c r="N42" s="7">
        <f t="shared" si="11"/>
        <v>31.35135135135135</v>
      </c>
    </row>
    <row r="43" spans="1:14" ht="15">
      <c r="A43" s="22">
        <v>2006</v>
      </c>
      <c r="B43" s="21"/>
      <c r="C43" s="20">
        <v>100</v>
      </c>
      <c r="D43" s="10">
        <v>100</v>
      </c>
      <c r="E43" s="10">
        <v>208</v>
      </c>
      <c r="F43" s="10">
        <v>6713</v>
      </c>
      <c r="G43" s="10">
        <v>10248</v>
      </c>
      <c r="H43" s="11">
        <v>20.4435318275154</v>
      </c>
      <c r="I43" s="9">
        <v>9281329</v>
      </c>
      <c r="J43" s="8">
        <v>5438765.817932922</v>
      </c>
      <c r="K43" s="7">
        <f t="shared" si="8"/>
        <v>0.010774319065728627</v>
      </c>
      <c r="L43" s="7">
        <f t="shared" si="9"/>
        <v>67.13</v>
      </c>
      <c r="M43" s="7">
        <f t="shared" si="10"/>
        <v>2.08</v>
      </c>
      <c r="N43" s="7">
        <f t="shared" si="11"/>
        <v>32.27403846153846</v>
      </c>
    </row>
    <row r="44" spans="1:14" ht="15">
      <c r="A44" s="22">
        <v>2007</v>
      </c>
      <c r="B44" s="21"/>
      <c r="C44" s="20">
        <v>156</v>
      </c>
      <c r="D44" s="10">
        <v>156</v>
      </c>
      <c r="E44" s="10">
        <v>394</v>
      </c>
      <c r="F44" s="10">
        <v>16444</v>
      </c>
      <c r="G44" s="10">
        <v>26582</v>
      </c>
      <c r="H44" s="11">
        <v>48.167008898015055</v>
      </c>
      <c r="I44" s="9">
        <v>11199940</v>
      </c>
      <c r="J44" s="8">
        <v>8152404.396988364</v>
      </c>
      <c r="K44" s="7">
        <f t="shared" si="8"/>
        <v>0.013928646046318107</v>
      </c>
      <c r="L44" s="7">
        <f t="shared" si="9"/>
        <v>105.41025641025641</v>
      </c>
      <c r="M44" s="7">
        <f t="shared" si="10"/>
        <v>2.5256410256410255</v>
      </c>
      <c r="N44" s="7">
        <f t="shared" si="11"/>
        <v>41.736040609137056</v>
      </c>
    </row>
    <row r="45" spans="1:14" ht="15">
      <c r="A45" s="22">
        <v>2008</v>
      </c>
      <c r="B45" s="21"/>
      <c r="C45" s="20">
        <v>278</v>
      </c>
      <c r="D45" s="10">
        <v>278</v>
      </c>
      <c r="E45" s="10">
        <v>615</v>
      </c>
      <c r="F45" s="10">
        <v>20979</v>
      </c>
      <c r="G45" s="10">
        <v>33653</v>
      </c>
      <c r="H45" s="11">
        <v>63.219712525667354</v>
      </c>
      <c r="I45" s="9">
        <v>21617973</v>
      </c>
      <c r="J45" s="8">
        <v>13580039.310061602</v>
      </c>
      <c r="K45" s="7">
        <f t="shared" si="8"/>
        <v>0.012859670053246898</v>
      </c>
      <c r="L45" s="7">
        <f t="shared" si="9"/>
        <v>75.46402877697842</v>
      </c>
      <c r="M45" s="7">
        <f t="shared" si="10"/>
        <v>2.212230215827338</v>
      </c>
      <c r="N45" s="7">
        <f t="shared" si="11"/>
        <v>34.11219512195122</v>
      </c>
    </row>
    <row r="46" spans="1:14" ht="15">
      <c r="A46" s="22">
        <v>2009</v>
      </c>
      <c r="B46" s="21"/>
      <c r="C46" s="20">
        <v>332</v>
      </c>
      <c r="D46" s="10">
        <v>332</v>
      </c>
      <c r="E46" s="10">
        <v>769</v>
      </c>
      <c r="F46" s="10">
        <v>25187</v>
      </c>
      <c r="G46" s="10">
        <v>36186</v>
      </c>
      <c r="H46" s="11">
        <v>75.41409993155374</v>
      </c>
      <c r="I46" s="9">
        <v>20142302</v>
      </c>
      <c r="J46" s="8">
        <v>15474363.457905544</v>
      </c>
      <c r="K46" s="7">
        <f t="shared" si="8"/>
        <v>0.016482723772089206</v>
      </c>
      <c r="L46" s="7">
        <f t="shared" si="9"/>
        <v>75.8644578313253</v>
      </c>
      <c r="M46" s="7">
        <f t="shared" si="10"/>
        <v>2.316265060240964</v>
      </c>
      <c r="N46" s="7">
        <f t="shared" si="11"/>
        <v>32.75292587776333</v>
      </c>
    </row>
    <row r="47" spans="1:14" ht="15">
      <c r="A47" s="22">
        <v>2010</v>
      </c>
      <c r="B47" s="21"/>
      <c r="C47" s="20">
        <v>234</v>
      </c>
      <c r="D47" s="10">
        <v>234</v>
      </c>
      <c r="E47" s="10">
        <v>532</v>
      </c>
      <c r="F47" s="10">
        <v>17605</v>
      </c>
      <c r="G47" s="10">
        <v>26576</v>
      </c>
      <c r="H47" s="11">
        <v>53.08966461327858</v>
      </c>
      <c r="I47" s="9">
        <v>19850508</v>
      </c>
      <c r="J47" s="8">
        <v>15425504.057494866</v>
      </c>
      <c r="K47" s="7">
        <f t="shared" si="8"/>
        <v>0.011788111417602009</v>
      </c>
      <c r="L47" s="7">
        <f t="shared" si="9"/>
        <v>75.23504273504274</v>
      </c>
      <c r="M47" s="7">
        <f t="shared" si="10"/>
        <v>2.2735042735042734</v>
      </c>
      <c r="N47" s="7">
        <f t="shared" si="11"/>
        <v>33.0921052631579</v>
      </c>
    </row>
    <row r="48" spans="1:14" ht="15">
      <c r="A48" s="22">
        <v>2011</v>
      </c>
      <c r="B48" s="21"/>
      <c r="C48" s="20">
        <v>202</v>
      </c>
      <c r="D48" s="10">
        <v>202</v>
      </c>
      <c r="E48" s="10">
        <v>396</v>
      </c>
      <c r="F48" s="10">
        <v>12433</v>
      </c>
      <c r="G48" s="10">
        <v>20773</v>
      </c>
      <c r="H48" s="11">
        <v>38.22861054072553</v>
      </c>
      <c r="I48" s="9">
        <v>18148463</v>
      </c>
      <c r="J48" s="8">
        <v>14066798.989733059</v>
      </c>
      <c r="K48" s="7">
        <f t="shared" si="8"/>
        <v>0.01113041914348339</v>
      </c>
      <c r="L48" s="7">
        <f t="shared" si="9"/>
        <v>61.54950495049505</v>
      </c>
      <c r="M48" s="7">
        <f t="shared" si="10"/>
        <v>1.9603960396039604</v>
      </c>
      <c r="N48" s="7">
        <f t="shared" si="11"/>
        <v>31.396464646464647</v>
      </c>
    </row>
    <row r="49" spans="1:14" ht="15">
      <c r="A49" s="22">
        <v>2012</v>
      </c>
      <c r="B49" s="21"/>
      <c r="C49" s="20">
        <v>180</v>
      </c>
      <c r="D49" s="10">
        <v>180</v>
      </c>
      <c r="E49" s="10">
        <v>353</v>
      </c>
      <c r="F49" s="10">
        <v>11214</v>
      </c>
      <c r="G49" s="10">
        <v>16916</v>
      </c>
      <c r="H49" s="11">
        <v>34.33538672142368</v>
      </c>
      <c r="I49" s="9">
        <v>18582836</v>
      </c>
      <c r="J49" s="8">
        <v>14602054.672142368</v>
      </c>
      <c r="K49" s="7">
        <f t="shared" si="8"/>
        <v>0.009686357884232525</v>
      </c>
      <c r="L49" s="7">
        <f t="shared" si="9"/>
        <v>62.3</v>
      </c>
      <c r="M49" s="7">
        <f t="shared" si="10"/>
        <v>1.961111111111111</v>
      </c>
      <c r="N49" s="7">
        <f t="shared" si="11"/>
        <v>31.76770538243626</v>
      </c>
    </row>
    <row r="50" spans="1:14" s="2" customFormat="1" ht="15">
      <c r="A50" s="22">
        <v>2013</v>
      </c>
      <c r="B50" s="21"/>
      <c r="C50" s="20">
        <v>48</v>
      </c>
      <c r="D50" s="10">
        <v>48</v>
      </c>
      <c r="E50" s="10">
        <v>92</v>
      </c>
      <c r="F50" s="10">
        <v>2671</v>
      </c>
      <c r="G50" s="10">
        <v>3931</v>
      </c>
      <c r="H50" s="11">
        <v>8.284736481861739</v>
      </c>
      <c r="I50" s="9">
        <v>13254289</v>
      </c>
      <c r="J50" s="8">
        <v>5028691.030800821</v>
      </c>
      <c r="K50" s="7">
        <f t="shared" si="8"/>
        <v>0.0036214692466717754</v>
      </c>
      <c r="L50" s="7">
        <f t="shared" si="9"/>
        <v>55.645833333333336</v>
      </c>
      <c r="M50" s="7">
        <f t="shared" si="10"/>
        <v>1.9166666666666667</v>
      </c>
      <c r="N50" s="7">
        <f t="shared" si="11"/>
        <v>29.032608695652176</v>
      </c>
    </row>
    <row r="51" spans="1:14" s="2" customFormat="1" ht="12">
      <c r="A51" s="25" t="s">
        <v>0</v>
      </c>
      <c r="B51" s="23"/>
      <c r="C51" s="24"/>
      <c r="D51" s="24"/>
      <c r="E51" s="24"/>
      <c r="F51" s="24"/>
      <c r="G51" s="24"/>
      <c r="H51" s="24"/>
      <c r="I51" s="24"/>
      <c r="J51" s="24"/>
      <c r="K51" s="24"/>
      <c r="L51" s="24"/>
      <c r="M51" s="24"/>
      <c r="N51" s="24"/>
    </row>
    <row r="52" spans="1:14" ht="15">
      <c r="A52" s="22">
        <v>2000</v>
      </c>
      <c r="B52" s="21"/>
      <c r="C52" s="20">
        <v>73</v>
      </c>
      <c r="D52" s="10">
        <v>73</v>
      </c>
      <c r="E52" s="10">
        <v>357</v>
      </c>
      <c r="F52" s="10">
        <v>11949</v>
      </c>
      <c r="G52" s="10">
        <v>17113</v>
      </c>
      <c r="H52" s="11">
        <v>39.73990417522245</v>
      </c>
      <c r="I52" s="9">
        <v>3053995</v>
      </c>
      <c r="J52" s="8">
        <v>1409688.1177275837</v>
      </c>
      <c r="K52" s="7">
        <f aca="true" t="shared" si="12" ref="K52:K65">C52/I52*1000</f>
        <v>0.023903117064697225</v>
      </c>
      <c r="L52" s="7">
        <f aca="true" t="shared" si="13" ref="L52:L65">F52/C52</f>
        <v>163.68493150684932</v>
      </c>
      <c r="M52" s="7">
        <f aca="true" t="shared" si="14" ref="M52:M65">E52/C52</f>
        <v>4.890410958904109</v>
      </c>
      <c r="N52" s="7">
        <f aca="true" t="shared" si="15" ref="N52:N65">F52/E52</f>
        <v>33.470588235294116</v>
      </c>
    </row>
    <row r="53" spans="1:14" s="2" customFormat="1" ht="15">
      <c r="A53" s="22">
        <v>2001</v>
      </c>
      <c r="B53" s="21"/>
      <c r="C53" s="20">
        <v>107</v>
      </c>
      <c r="D53" s="10">
        <v>107</v>
      </c>
      <c r="E53" s="10">
        <v>442</v>
      </c>
      <c r="F53" s="10">
        <v>15198</v>
      </c>
      <c r="G53" s="10">
        <v>22553</v>
      </c>
      <c r="H53" s="11">
        <v>53.05681040383299</v>
      </c>
      <c r="I53" s="9">
        <v>3322192</v>
      </c>
      <c r="J53" s="8">
        <v>2791473.0513347024</v>
      </c>
      <c r="K53" s="7">
        <f t="shared" si="12"/>
        <v>0.032207650852208426</v>
      </c>
      <c r="L53" s="7">
        <f t="shared" si="13"/>
        <v>142.0373831775701</v>
      </c>
      <c r="M53" s="7">
        <f t="shared" si="14"/>
        <v>4.130841121495327</v>
      </c>
      <c r="N53" s="7">
        <f t="shared" si="15"/>
        <v>34.38461538461539</v>
      </c>
    </row>
    <row r="54" spans="1:14" s="2" customFormat="1" ht="15">
      <c r="A54" s="22">
        <v>2002</v>
      </c>
      <c r="B54" s="21"/>
      <c r="C54" s="20">
        <v>136</v>
      </c>
      <c r="D54" s="10">
        <v>136</v>
      </c>
      <c r="E54" s="10">
        <v>575</v>
      </c>
      <c r="F54" s="10">
        <v>20257</v>
      </c>
      <c r="G54" s="10">
        <v>27992</v>
      </c>
      <c r="H54" s="11">
        <v>68.11772758384669</v>
      </c>
      <c r="I54" s="9">
        <v>3472191</v>
      </c>
      <c r="J54" s="8">
        <v>2900441.248459959</v>
      </c>
      <c r="K54" s="7">
        <f t="shared" si="12"/>
        <v>0.039168352201823</v>
      </c>
      <c r="L54" s="7">
        <f t="shared" si="13"/>
        <v>148.9485294117647</v>
      </c>
      <c r="M54" s="7">
        <f t="shared" si="14"/>
        <v>4.227941176470588</v>
      </c>
      <c r="N54" s="7">
        <f t="shared" si="15"/>
        <v>35.229565217391304</v>
      </c>
    </row>
    <row r="55" spans="1:14" s="2" customFormat="1" ht="15">
      <c r="A55" s="22">
        <v>2003</v>
      </c>
      <c r="B55" s="21"/>
      <c r="C55" s="20">
        <v>61</v>
      </c>
      <c r="D55" s="10">
        <v>61</v>
      </c>
      <c r="E55" s="10">
        <v>219</v>
      </c>
      <c r="F55" s="10">
        <v>7454</v>
      </c>
      <c r="G55" s="10">
        <v>11092</v>
      </c>
      <c r="H55" s="11">
        <v>26.083504449007528</v>
      </c>
      <c r="I55" s="9">
        <v>3367732</v>
      </c>
      <c r="J55" s="8">
        <v>2811144.5475701573</v>
      </c>
      <c r="K55" s="7">
        <f t="shared" si="12"/>
        <v>0.01811308025698007</v>
      </c>
      <c r="L55" s="7">
        <f t="shared" si="13"/>
        <v>122.19672131147541</v>
      </c>
      <c r="M55" s="7">
        <f t="shared" si="14"/>
        <v>3.5901639344262297</v>
      </c>
      <c r="N55" s="7">
        <f t="shared" si="15"/>
        <v>34.0365296803653</v>
      </c>
    </row>
    <row r="56" spans="1:14" ht="15">
      <c r="A56" s="22">
        <v>2004</v>
      </c>
      <c r="B56" s="21"/>
      <c r="C56" s="20">
        <v>67</v>
      </c>
      <c r="D56" s="10">
        <v>67</v>
      </c>
      <c r="E56" s="10">
        <v>196</v>
      </c>
      <c r="F56" s="10">
        <v>5825</v>
      </c>
      <c r="G56" s="10">
        <v>9220</v>
      </c>
      <c r="H56" s="11">
        <v>21.968514715947983</v>
      </c>
      <c r="I56" s="9">
        <v>3472077</v>
      </c>
      <c r="J56" s="8">
        <v>2845404.7255304586</v>
      </c>
      <c r="K56" s="7">
        <f t="shared" si="12"/>
        <v>0.019296807069658882</v>
      </c>
      <c r="L56" s="7">
        <f t="shared" si="13"/>
        <v>86.94029850746269</v>
      </c>
      <c r="M56" s="7">
        <f t="shared" si="14"/>
        <v>2.925373134328358</v>
      </c>
      <c r="N56" s="7">
        <f t="shared" si="15"/>
        <v>29.71938775510204</v>
      </c>
    </row>
    <row r="57" spans="1:14" s="2" customFormat="1" ht="15">
      <c r="A57" s="22">
        <v>2005</v>
      </c>
      <c r="B57" s="21"/>
      <c r="C57" s="20">
        <v>46</v>
      </c>
      <c r="D57" s="10">
        <v>46</v>
      </c>
      <c r="E57" s="10">
        <v>162</v>
      </c>
      <c r="F57" s="10">
        <v>4919</v>
      </c>
      <c r="G57" s="10">
        <v>8750</v>
      </c>
      <c r="H57" s="11">
        <v>18.480492813141684</v>
      </c>
      <c r="I57" s="9">
        <v>3408853</v>
      </c>
      <c r="J57" s="8">
        <v>2867411.069130732</v>
      </c>
      <c r="K57" s="7">
        <f t="shared" si="12"/>
        <v>0.013494275053808423</v>
      </c>
      <c r="L57" s="7">
        <f t="shared" si="13"/>
        <v>106.93478260869566</v>
      </c>
      <c r="M57" s="7">
        <f t="shared" si="14"/>
        <v>3.5217391304347827</v>
      </c>
      <c r="N57" s="7">
        <f t="shared" si="15"/>
        <v>30.364197530864196</v>
      </c>
    </row>
    <row r="58" spans="1:14" s="2" customFormat="1" ht="15">
      <c r="A58" s="22">
        <v>2006</v>
      </c>
      <c r="B58" s="21"/>
      <c r="C58" s="20">
        <v>100</v>
      </c>
      <c r="D58" s="10">
        <v>100</v>
      </c>
      <c r="E58" s="10">
        <v>267</v>
      </c>
      <c r="F58" s="10">
        <v>8724</v>
      </c>
      <c r="G58" s="10">
        <v>14212</v>
      </c>
      <c r="H58" s="11">
        <v>33.19917864476386</v>
      </c>
      <c r="I58" s="9">
        <v>9281329</v>
      </c>
      <c r="J58" s="8">
        <v>5438765.817932922</v>
      </c>
      <c r="K58" s="7">
        <f t="shared" si="12"/>
        <v>0.010774319065728627</v>
      </c>
      <c r="L58" s="7">
        <f t="shared" si="13"/>
        <v>87.24</v>
      </c>
      <c r="M58" s="7">
        <f t="shared" si="14"/>
        <v>2.67</v>
      </c>
      <c r="N58" s="7">
        <f t="shared" si="15"/>
        <v>32.674157303370784</v>
      </c>
    </row>
    <row r="59" spans="1:14" ht="15">
      <c r="A59" s="22">
        <v>2007</v>
      </c>
      <c r="B59" s="21"/>
      <c r="C59" s="20">
        <v>156</v>
      </c>
      <c r="D59" s="10">
        <v>156</v>
      </c>
      <c r="E59" s="10">
        <v>549</v>
      </c>
      <c r="F59" s="10">
        <v>24252</v>
      </c>
      <c r="G59" s="10">
        <v>39501</v>
      </c>
      <c r="H59" s="11">
        <v>81.18822724161534</v>
      </c>
      <c r="I59" s="9">
        <v>11199940</v>
      </c>
      <c r="J59" s="8">
        <v>8152404.396988364</v>
      </c>
      <c r="K59" s="7">
        <f t="shared" si="12"/>
        <v>0.013928646046318107</v>
      </c>
      <c r="L59" s="7">
        <f t="shared" si="13"/>
        <v>155.46153846153845</v>
      </c>
      <c r="M59" s="7">
        <f t="shared" si="14"/>
        <v>3.519230769230769</v>
      </c>
      <c r="N59" s="7">
        <f t="shared" si="15"/>
        <v>44.17486338797814</v>
      </c>
    </row>
    <row r="60" spans="1:14" s="2" customFormat="1" ht="15">
      <c r="A60" s="22">
        <v>2008</v>
      </c>
      <c r="B60" s="21"/>
      <c r="C60" s="20">
        <v>278</v>
      </c>
      <c r="D60" s="10">
        <v>278</v>
      </c>
      <c r="E60" s="10">
        <v>829</v>
      </c>
      <c r="F60" s="10">
        <v>28148</v>
      </c>
      <c r="G60" s="10">
        <v>46232</v>
      </c>
      <c r="H60" s="11">
        <v>101.78781656399727</v>
      </c>
      <c r="I60" s="9">
        <v>21617973</v>
      </c>
      <c r="J60" s="8">
        <v>13580039.310061602</v>
      </c>
      <c r="K60" s="7">
        <f t="shared" si="12"/>
        <v>0.012859670053246898</v>
      </c>
      <c r="L60" s="7">
        <f t="shared" si="13"/>
        <v>101.25179856115108</v>
      </c>
      <c r="M60" s="7">
        <f t="shared" si="14"/>
        <v>2.9820143884892087</v>
      </c>
      <c r="N60" s="7">
        <f t="shared" si="15"/>
        <v>33.95416164053076</v>
      </c>
    </row>
    <row r="61" spans="1:14" s="2" customFormat="1" ht="15">
      <c r="A61" s="22">
        <v>2009</v>
      </c>
      <c r="B61" s="21"/>
      <c r="C61" s="20">
        <v>332</v>
      </c>
      <c r="D61" s="10">
        <v>332</v>
      </c>
      <c r="E61" s="10">
        <v>1058</v>
      </c>
      <c r="F61" s="10">
        <v>34627</v>
      </c>
      <c r="G61" s="10">
        <v>51190</v>
      </c>
      <c r="H61" s="11">
        <v>124</v>
      </c>
      <c r="I61" s="9">
        <v>20142302</v>
      </c>
      <c r="J61" s="8">
        <v>15474363.457905544</v>
      </c>
      <c r="K61" s="7">
        <f t="shared" si="12"/>
        <v>0.016482723772089206</v>
      </c>
      <c r="L61" s="7">
        <f t="shared" si="13"/>
        <v>104.29819277108433</v>
      </c>
      <c r="M61" s="7">
        <f t="shared" si="14"/>
        <v>3.1867469879518073</v>
      </c>
      <c r="N61" s="7">
        <f t="shared" si="15"/>
        <v>32.72873345935728</v>
      </c>
    </row>
    <row r="62" spans="1:14" ht="15">
      <c r="A62" s="22">
        <v>2010</v>
      </c>
      <c r="B62" s="21"/>
      <c r="C62" s="20">
        <v>234</v>
      </c>
      <c r="D62" s="10">
        <v>234</v>
      </c>
      <c r="E62" s="10">
        <v>688</v>
      </c>
      <c r="F62" s="10">
        <v>22256</v>
      </c>
      <c r="G62" s="10">
        <v>32578</v>
      </c>
      <c r="H62" s="11">
        <v>81.59342915811088</v>
      </c>
      <c r="I62" s="9">
        <v>19850508</v>
      </c>
      <c r="J62" s="8">
        <v>15425504.057494866</v>
      </c>
      <c r="K62" s="7">
        <f t="shared" si="12"/>
        <v>0.011788111417602009</v>
      </c>
      <c r="L62" s="7">
        <f t="shared" si="13"/>
        <v>95.11111111111111</v>
      </c>
      <c r="M62" s="7">
        <f t="shared" si="14"/>
        <v>2.9401709401709404</v>
      </c>
      <c r="N62" s="7">
        <f t="shared" si="15"/>
        <v>32.348837209302324</v>
      </c>
    </row>
    <row r="63" spans="1:14" s="2" customFormat="1" ht="15">
      <c r="A63" s="22">
        <v>2011</v>
      </c>
      <c r="B63" s="21"/>
      <c r="C63" s="20">
        <v>202</v>
      </c>
      <c r="D63" s="10">
        <v>202</v>
      </c>
      <c r="E63" s="10">
        <v>487</v>
      </c>
      <c r="F63" s="10">
        <v>15541</v>
      </c>
      <c r="G63" s="10">
        <v>26103</v>
      </c>
      <c r="H63" s="11">
        <v>60.36413415468857</v>
      </c>
      <c r="I63" s="9">
        <v>18148463</v>
      </c>
      <c r="J63" s="8">
        <v>14066798.989733059</v>
      </c>
      <c r="K63" s="7">
        <f t="shared" si="12"/>
        <v>0.01113041914348339</v>
      </c>
      <c r="L63" s="7">
        <f t="shared" si="13"/>
        <v>76.93564356435644</v>
      </c>
      <c r="M63" s="7">
        <f t="shared" si="14"/>
        <v>2.410891089108911</v>
      </c>
      <c r="N63" s="7">
        <f t="shared" si="15"/>
        <v>31.91170431211499</v>
      </c>
    </row>
    <row r="64" spans="1:14" s="2" customFormat="1" ht="15">
      <c r="A64" s="22">
        <v>2012</v>
      </c>
      <c r="B64" s="21"/>
      <c r="C64" s="20">
        <v>180</v>
      </c>
      <c r="D64" s="10">
        <v>180</v>
      </c>
      <c r="E64" s="10">
        <v>477</v>
      </c>
      <c r="F64" s="10">
        <v>14883</v>
      </c>
      <c r="G64" s="10">
        <v>21983</v>
      </c>
      <c r="H64" s="11">
        <v>56.92265571526352</v>
      </c>
      <c r="I64" s="9">
        <v>18582836</v>
      </c>
      <c r="J64" s="8">
        <v>14602054.672142368</v>
      </c>
      <c r="K64" s="7">
        <f t="shared" si="12"/>
        <v>0.009686357884232525</v>
      </c>
      <c r="L64" s="7">
        <f t="shared" si="13"/>
        <v>82.68333333333334</v>
      </c>
      <c r="M64" s="7">
        <f t="shared" si="14"/>
        <v>2.65</v>
      </c>
      <c r="N64" s="7">
        <f t="shared" si="15"/>
        <v>31.20125786163522</v>
      </c>
    </row>
    <row r="65" spans="1:14" s="2" customFormat="1" ht="15">
      <c r="A65" s="22">
        <v>2013</v>
      </c>
      <c r="B65" s="21"/>
      <c r="C65" s="20">
        <v>48</v>
      </c>
      <c r="D65" s="10">
        <v>48</v>
      </c>
      <c r="E65" s="10">
        <v>115</v>
      </c>
      <c r="F65" s="10">
        <v>3298</v>
      </c>
      <c r="G65" s="10">
        <v>4813</v>
      </c>
      <c r="H65" s="11">
        <v>12.810403832991103</v>
      </c>
      <c r="I65" s="9">
        <v>13254289</v>
      </c>
      <c r="J65" s="8">
        <v>5028691.030800821</v>
      </c>
      <c r="K65" s="7">
        <f t="shared" si="12"/>
        <v>0.0036214692466717754</v>
      </c>
      <c r="L65" s="7">
        <f t="shared" si="13"/>
        <v>68.70833333333333</v>
      </c>
      <c r="M65" s="7">
        <f t="shared" si="14"/>
        <v>2.3958333333333335</v>
      </c>
      <c r="N65" s="7">
        <f t="shared" si="15"/>
        <v>28.678260869565218</v>
      </c>
    </row>
    <row r="66" spans="1:14" ht="12">
      <c r="A66" s="13" t="s">
        <v>140</v>
      </c>
      <c r="B66" s="13"/>
      <c r="C66" s="13"/>
      <c r="D66" s="13"/>
      <c r="E66" s="13"/>
      <c r="F66" s="13"/>
      <c r="G66" s="13"/>
      <c r="H66" s="13"/>
      <c r="I66" s="13"/>
      <c r="J66" s="13"/>
      <c r="K66" s="13"/>
      <c r="L66" s="13"/>
      <c r="M66" s="13"/>
      <c r="N66" s="13"/>
    </row>
    <row r="67" spans="1:14" s="2" customFormat="1" ht="15">
      <c r="A67" s="28" t="s">
        <v>1</v>
      </c>
      <c r="B67" s="27"/>
      <c r="C67" s="27"/>
      <c r="D67" s="27"/>
      <c r="E67" s="27"/>
      <c r="F67" s="27"/>
      <c r="G67" s="27"/>
      <c r="H67" s="27"/>
      <c r="I67" s="27"/>
      <c r="J67" s="27"/>
      <c r="K67" s="27"/>
      <c r="L67" s="27"/>
      <c r="M67" s="27"/>
      <c r="N67" s="33"/>
    </row>
    <row r="68" spans="1:14" ht="15">
      <c r="A68" s="22">
        <v>2000</v>
      </c>
      <c r="B68" s="21"/>
      <c r="C68" s="20">
        <v>23</v>
      </c>
      <c r="D68" s="10">
        <v>23</v>
      </c>
      <c r="E68" s="10">
        <v>53</v>
      </c>
      <c r="F68" s="10">
        <v>1442</v>
      </c>
      <c r="G68" s="10">
        <v>1890</v>
      </c>
      <c r="H68" s="11">
        <v>4.42984257357974</v>
      </c>
      <c r="I68" s="9">
        <v>9808</v>
      </c>
      <c r="J68" s="8">
        <v>2357.429158110883</v>
      </c>
      <c r="K68" s="7">
        <f aca="true" t="shared" si="16" ref="K68:K81">C68/I68*1000</f>
        <v>2.3450244698205545</v>
      </c>
      <c r="L68" s="7">
        <f aca="true" t="shared" si="17" ref="L68:L81">F68/C68</f>
        <v>62.69565217391305</v>
      </c>
      <c r="M68" s="7">
        <f aca="true" t="shared" si="18" ref="M68:M81">E68/C68</f>
        <v>2.3043478260869565</v>
      </c>
      <c r="N68" s="7">
        <f aca="true" t="shared" si="19" ref="N68:N81">F68/E68</f>
        <v>27.20754716981132</v>
      </c>
    </row>
    <row r="69" spans="1:14" ht="15">
      <c r="A69" s="22">
        <v>2001</v>
      </c>
      <c r="B69" s="21"/>
      <c r="C69" s="20">
        <v>29</v>
      </c>
      <c r="D69" s="10">
        <v>29</v>
      </c>
      <c r="E69" s="10">
        <v>102</v>
      </c>
      <c r="F69" s="10">
        <v>2906</v>
      </c>
      <c r="G69" s="10">
        <v>3539</v>
      </c>
      <c r="H69" s="11">
        <v>8.511978097193703</v>
      </c>
      <c r="I69" s="9">
        <v>14113</v>
      </c>
      <c r="J69" s="8">
        <v>4652.435318275154</v>
      </c>
      <c r="K69" s="7">
        <f t="shared" si="16"/>
        <v>2.0548430525047827</v>
      </c>
      <c r="L69" s="7">
        <f t="shared" si="17"/>
        <v>100.20689655172414</v>
      </c>
      <c r="M69" s="7">
        <f t="shared" si="18"/>
        <v>3.5172413793103448</v>
      </c>
      <c r="N69" s="7">
        <f t="shared" si="19"/>
        <v>28.49019607843137</v>
      </c>
    </row>
    <row r="70" spans="1:14" ht="15">
      <c r="A70" s="22">
        <v>2002</v>
      </c>
      <c r="B70" s="21"/>
      <c r="C70" s="20">
        <v>55</v>
      </c>
      <c r="D70" s="10">
        <v>55</v>
      </c>
      <c r="E70" s="10">
        <v>185</v>
      </c>
      <c r="F70" s="10">
        <v>5992</v>
      </c>
      <c r="G70" s="10">
        <v>10156</v>
      </c>
      <c r="H70" s="11">
        <v>17.61259411362081</v>
      </c>
      <c r="I70" s="9">
        <v>19505</v>
      </c>
      <c r="J70" s="8">
        <v>6546.0533880903495</v>
      </c>
      <c r="K70" s="7">
        <f t="shared" si="16"/>
        <v>2.819789797487824</v>
      </c>
      <c r="L70" s="7">
        <f t="shared" si="17"/>
        <v>108.94545454545455</v>
      </c>
      <c r="M70" s="7">
        <f t="shared" si="18"/>
        <v>3.3636363636363638</v>
      </c>
      <c r="N70" s="7">
        <f t="shared" si="19"/>
        <v>32.38918918918919</v>
      </c>
    </row>
    <row r="71" spans="1:14" ht="15">
      <c r="A71" s="22">
        <v>2003</v>
      </c>
      <c r="B71" s="21"/>
      <c r="C71" s="20">
        <v>17</v>
      </c>
      <c r="D71" s="10">
        <v>17</v>
      </c>
      <c r="E71" s="10">
        <v>79</v>
      </c>
      <c r="F71" s="10">
        <v>2489</v>
      </c>
      <c r="G71" s="10">
        <v>2994</v>
      </c>
      <c r="H71" s="11">
        <v>7.15400410677618</v>
      </c>
      <c r="I71" s="9">
        <v>17389</v>
      </c>
      <c r="J71" s="8">
        <v>5795.230663928816</v>
      </c>
      <c r="K71" s="7">
        <f t="shared" si="16"/>
        <v>0.9776295359135085</v>
      </c>
      <c r="L71" s="7">
        <f t="shared" si="17"/>
        <v>146.41176470588235</v>
      </c>
      <c r="M71" s="7">
        <f t="shared" si="18"/>
        <v>4.647058823529412</v>
      </c>
      <c r="N71" s="7">
        <f t="shared" si="19"/>
        <v>31.50632911392405</v>
      </c>
    </row>
    <row r="72" spans="1:14" ht="15">
      <c r="A72" s="22">
        <v>2004</v>
      </c>
      <c r="B72" s="21"/>
      <c r="C72" s="20">
        <v>20</v>
      </c>
      <c r="D72" s="10">
        <v>20</v>
      </c>
      <c r="E72" s="10">
        <v>47</v>
      </c>
      <c r="F72" s="10">
        <v>1329</v>
      </c>
      <c r="G72" s="10">
        <v>1761</v>
      </c>
      <c r="H72" s="11">
        <v>4.005475701574264</v>
      </c>
      <c r="I72" s="9">
        <v>20561</v>
      </c>
      <c r="J72" s="8">
        <v>6764.394250513347</v>
      </c>
      <c r="K72" s="7">
        <f t="shared" si="16"/>
        <v>0.972715334857254</v>
      </c>
      <c r="L72" s="7">
        <f t="shared" si="17"/>
        <v>66.45</v>
      </c>
      <c r="M72" s="7">
        <f t="shared" si="18"/>
        <v>2.35</v>
      </c>
      <c r="N72" s="7">
        <f t="shared" si="19"/>
        <v>28.27659574468085</v>
      </c>
    </row>
    <row r="73" spans="1:14" ht="15">
      <c r="A73" s="22">
        <v>2005</v>
      </c>
      <c r="B73" s="21"/>
      <c r="C73" s="20">
        <v>18</v>
      </c>
      <c r="D73" s="10">
        <v>18</v>
      </c>
      <c r="E73" s="10">
        <v>46</v>
      </c>
      <c r="F73" s="10">
        <v>1367</v>
      </c>
      <c r="G73" s="10">
        <v>1905</v>
      </c>
      <c r="H73" s="11">
        <v>4.177960301163586</v>
      </c>
      <c r="I73" s="9">
        <v>36617</v>
      </c>
      <c r="J73" s="8">
        <v>12969.048596851471</v>
      </c>
      <c r="K73" s="7">
        <f t="shared" si="16"/>
        <v>0.4915749515252479</v>
      </c>
      <c r="L73" s="7">
        <f t="shared" si="17"/>
        <v>75.94444444444444</v>
      </c>
      <c r="M73" s="7">
        <f t="shared" si="18"/>
        <v>2.5555555555555554</v>
      </c>
      <c r="N73" s="7">
        <f t="shared" si="19"/>
        <v>29.717391304347824</v>
      </c>
    </row>
    <row r="74" spans="1:14" ht="15">
      <c r="A74" s="22">
        <v>2006</v>
      </c>
      <c r="B74" s="21"/>
      <c r="C74" s="20">
        <v>44</v>
      </c>
      <c r="D74" s="10">
        <v>44</v>
      </c>
      <c r="E74" s="10">
        <v>92</v>
      </c>
      <c r="F74" s="10">
        <v>3065</v>
      </c>
      <c r="G74" s="10">
        <v>4825</v>
      </c>
      <c r="H74" s="11">
        <v>9.352498288843258</v>
      </c>
      <c r="I74" s="9">
        <v>79110</v>
      </c>
      <c r="J74" s="8">
        <v>20011.605749486655</v>
      </c>
      <c r="K74" s="7">
        <f t="shared" si="16"/>
        <v>0.5561875869043105</v>
      </c>
      <c r="L74" s="7">
        <f t="shared" si="17"/>
        <v>69.6590909090909</v>
      </c>
      <c r="M74" s="7">
        <f t="shared" si="18"/>
        <v>2.090909090909091</v>
      </c>
      <c r="N74" s="7">
        <f t="shared" si="19"/>
        <v>33.31521739130435</v>
      </c>
    </row>
    <row r="75" spans="1:14" ht="15">
      <c r="A75" s="22">
        <v>2007</v>
      </c>
      <c r="B75" s="21"/>
      <c r="C75" s="20">
        <v>79</v>
      </c>
      <c r="D75" s="10">
        <v>79</v>
      </c>
      <c r="E75" s="10">
        <v>165</v>
      </c>
      <c r="F75" s="10">
        <v>5904</v>
      </c>
      <c r="G75" s="10">
        <v>9174</v>
      </c>
      <c r="H75" s="11">
        <v>17.697467488021903</v>
      </c>
      <c r="I75" s="9">
        <v>162654</v>
      </c>
      <c r="J75" s="8">
        <v>52024.889801505815</v>
      </c>
      <c r="K75" s="7">
        <f t="shared" si="16"/>
        <v>0.48569355810493436</v>
      </c>
      <c r="L75" s="7">
        <f t="shared" si="17"/>
        <v>74.73417721518987</v>
      </c>
      <c r="M75" s="7">
        <f t="shared" si="18"/>
        <v>2.088607594936709</v>
      </c>
      <c r="N75" s="7">
        <f t="shared" si="19"/>
        <v>35.78181818181818</v>
      </c>
    </row>
    <row r="76" spans="1:14" ht="15">
      <c r="A76" s="22">
        <v>2008</v>
      </c>
      <c r="B76" s="21"/>
      <c r="C76" s="20">
        <v>145</v>
      </c>
      <c r="D76" s="10">
        <v>145</v>
      </c>
      <c r="E76" s="10">
        <v>356</v>
      </c>
      <c r="F76" s="10">
        <v>11442</v>
      </c>
      <c r="G76" s="10">
        <v>17305</v>
      </c>
      <c r="H76" s="11">
        <v>34.365503080082135</v>
      </c>
      <c r="I76" s="9">
        <v>367457</v>
      </c>
      <c r="J76" s="8">
        <v>109822.44216290212</v>
      </c>
      <c r="K76" s="7">
        <f t="shared" si="16"/>
        <v>0.39460399448098693</v>
      </c>
      <c r="L76" s="7">
        <f t="shared" si="17"/>
        <v>78.9103448275862</v>
      </c>
      <c r="M76" s="7">
        <f t="shared" si="18"/>
        <v>2.4551724137931035</v>
      </c>
      <c r="N76" s="7">
        <f t="shared" si="19"/>
        <v>32.140449438202246</v>
      </c>
    </row>
    <row r="77" spans="1:14" ht="15">
      <c r="A77" s="22">
        <v>2009</v>
      </c>
      <c r="B77" s="21"/>
      <c r="C77" s="20">
        <v>215</v>
      </c>
      <c r="D77" s="10">
        <v>215</v>
      </c>
      <c r="E77" s="10">
        <v>501</v>
      </c>
      <c r="F77" s="10">
        <v>16319</v>
      </c>
      <c r="G77" s="10">
        <v>24554</v>
      </c>
      <c r="H77" s="11">
        <v>48.76386036960986</v>
      </c>
      <c r="I77" s="9">
        <v>464912</v>
      </c>
      <c r="J77" s="8">
        <v>156987.5126625599</v>
      </c>
      <c r="K77" s="7">
        <f t="shared" si="16"/>
        <v>0.462453109405651</v>
      </c>
      <c r="L77" s="7">
        <f t="shared" si="17"/>
        <v>75.90232558139535</v>
      </c>
      <c r="M77" s="7">
        <f t="shared" si="18"/>
        <v>2.3302325581395347</v>
      </c>
      <c r="N77" s="7">
        <f t="shared" si="19"/>
        <v>32.572854291417165</v>
      </c>
    </row>
    <row r="78" spans="1:14" ht="15">
      <c r="A78" s="22">
        <v>2010</v>
      </c>
      <c r="B78" s="21"/>
      <c r="C78" s="20">
        <v>141</v>
      </c>
      <c r="D78" s="10">
        <v>141</v>
      </c>
      <c r="E78" s="10">
        <v>337</v>
      </c>
      <c r="F78" s="10">
        <v>10761</v>
      </c>
      <c r="G78" s="10">
        <v>15620</v>
      </c>
      <c r="H78" s="11">
        <v>32.37234770704997</v>
      </c>
      <c r="I78" s="9">
        <v>548831</v>
      </c>
      <c r="J78" s="8">
        <v>188111.29363449692</v>
      </c>
      <c r="K78" s="7">
        <f t="shared" si="16"/>
        <v>0.25690968622399246</v>
      </c>
      <c r="L78" s="7">
        <f t="shared" si="17"/>
        <v>76.31914893617021</v>
      </c>
      <c r="M78" s="7">
        <f t="shared" si="18"/>
        <v>2.3900709219858154</v>
      </c>
      <c r="N78" s="7">
        <f t="shared" si="19"/>
        <v>31.931750741839764</v>
      </c>
    </row>
    <row r="79" spans="1:14" ht="15">
      <c r="A79" s="22">
        <v>2011</v>
      </c>
      <c r="B79" s="21"/>
      <c r="C79" s="20">
        <v>119</v>
      </c>
      <c r="D79" s="10">
        <v>119</v>
      </c>
      <c r="E79" s="10">
        <v>242</v>
      </c>
      <c r="F79" s="10">
        <v>7266</v>
      </c>
      <c r="G79" s="10">
        <v>11444</v>
      </c>
      <c r="H79" s="11">
        <v>22.272416153319643</v>
      </c>
      <c r="I79" s="9">
        <v>588199</v>
      </c>
      <c r="J79" s="8">
        <v>209522.53798767968</v>
      </c>
      <c r="K79" s="7">
        <f t="shared" si="16"/>
        <v>0.20231248268018137</v>
      </c>
      <c r="L79" s="7">
        <f t="shared" si="17"/>
        <v>61.05882352941177</v>
      </c>
      <c r="M79" s="7">
        <f t="shared" si="18"/>
        <v>2.033613445378151</v>
      </c>
      <c r="N79" s="7">
        <f t="shared" si="19"/>
        <v>30.024793388429753</v>
      </c>
    </row>
    <row r="80" spans="1:14" ht="15">
      <c r="A80" s="22">
        <v>2012</v>
      </c>
      <c r="B80" s="21"/>
      <c r="C80" s="20">
        <v>118</v>
      </c>
      <c r="D80" s="10">
        <v>118</v>
      </c>
      <c r="E80" s="10">
        <v>234</v>
      </c>
      <c r="F80" s="10">
        <v>7104</v>
      </c>
      <c r="G80" s="10">
        <v>11416</v>
      </c>
      <c r="H80" s="11">
        <v>21.842573579739906</v>
      </c>
      <c r="I80" s="9">
        <v>671930</v>
      </c>
      <c r="J80" s="8">
        <v>238114.5106091718</v>
      </c>
      <c r="K80" s="7">
        <f t="shared" si="16"/>
        <v>0.1756135311714018</v>
      </c>
      <c r="L80" s="7">
        <f t="shared" si="17"/>
        <v>60.20338983050848</v>
      </c>
      <c r="M80" s="7">
        <f t="shared" si="18"/>
        <v>1.9830508474576272</v>
      </c>
      <c r="N80" s="7">
        <f t="shared" si="19"/>
        <v>30.358974358974358</v>
      </c>
    </row>
    <row r="81" spans="1:14" ht="15">
      <c r="A81" s="22">
        <v>2013</v>
      </c>
      <c r="B81" s="21"/>
      <c r="C81" s="20">
        <v>29</v>
      </c>
      <c r="D81" s="10">
        <v>29</v>
      </c>
      <c r="E81" s="10">
        <v>53</v>
      </c>
      <c r="F81" s="10">
        <v>1562</v>
      </c>
      <c r="G81" s="10">
        <v>2313</v>
      </c>
      <c r="H81" s="11">
        <v>4.848733744010952</v>
      </c>
      <c r="I81" s="9">
        <v>407571</v>
      </c>
      <c r="J81" s="8">
        <v>94724.6160164271</v>
      </c>
      <c r="K81" s="7">
        <f t="shared" si="16"/>
        <v>0.07115324691894173</v>
      </c>
      <c r="L81" s="7">
        <f t="shared" si="17"/>
        <v>53.86206896551724</v>
      </c>
      <c r="M81" s="7">
        <f t="shared" si="18"/>
        <v>1.8275862068965518</v>
      </c>
      <c r="N81" s="7">
        <f t="shared" si="19"/>
        <v>29.471698113207548</v>
      </c>
    </row>
    <row r="82" spans="1:14" ht="12">
      <c r="A82" s="25" t="s">
        <v>0</v>
      </c>
      <c r="B82" s="23"/>
      <c r="C82" s="24"/>
      <c r="D82" s="24"/>
      <c r="E82" s="24"/>
      <c r="F82" s="24"/>
      <c r="G82" s="24"/>
      <c r="H82" s="24"/>
      <c r="I82" s="24"/>
      <c r="J82" s="24"/>
      <c r="K82" s="24"/>
      <c r="L82" s="24"/>
      <c r="M82" s="24"/>
      <c r="N82" s="24"/>
    </row>
    <row r="83" spans="1:14" ht="15">
      <c r="A83" s="22">
        <v>2000</v>
      </c>
      <c r="B83" s="21"/>
      <c r="C83" s="20">
        <v>23</v>
      </c>
      <c r="D83" s="10">
        <v>23</v>
      </c>
      <c r="E83" s="10">
        <v>88</v>
      </c>
      <c r="F83" s="10">
        <v>2505</v>
      </c>
      <c r="G83" s="10">
        <v>3230</v>
      </c>
      <c r="H83" s="11">
        <v>9.379876796714578</v>
      </c>
      <c r="I83" s="9">
        <v>9808</v>
      </c>
      <c r="J83" s="8">
        <v>2357.429158110883</v>
      </c>
      <c r="K83" s="7">
        <f aca="true" t="shared" si="20" ref="K83:K96">C83/I83*1000</f>
        <v>2.3450244698205545</v>
      </c>
      <c r="L83" s="7">
        <f aca="true" t="shared" si="21" ref="L83:L96">F83/C83</f>
        <v>108.91304347826087</v>
      </c>
      <c r="M83" s="7">
        <f aca="true" t="shared" si="22" ref="M83:M96">E83/C83</f>
        <v>3.8260869565217392</v>
      </c>
      <c r="N83" s="7">
        <f aca="true" t="shared" si="23" ref="N83:N96">F83/E83</f>
        <v>28.46590909090909</v>
      </c>
    </row>
    <row r="84" spans="1:14" ht="15">
      <c r="A84" s="22">
        <v>2001</v>
      </c>
      <c r="B84" s="21"/>
      <c r="C84" s="20">
        <v>29</v>
      </c>
      <c r="D84" s="10">
        <v>29</v>
      </c>
      <c r="E84" s="10">
        <v>129</v>
      </c>
      <c r="F84" s="10">
        <v>3688</v>
      </c>
      <c r="G84" s="10">
        <v>4391</v>
      </c>
      <c r="H84" s="11">
        <v>12.980150581793293</v>
      </c>
      <c r="I84" s="9">
        <v>14113</v>
      </c>
      <c r="J84" s="8">
        <v>4652.435318275154</v>
      </c>
      <c r="K84" s="7">
        <f t="shared" si="20"/>
        <v>2.0548430525047827</v>
      </c>
      <c r="L84" s="7">
        <f t="shared" si="21"/>
        <v>127.17241379310344</v>
      </c>
      <c r="M84" s="7">
        <f t="shared" si="22"/>
        <v>4.448275862068965</v>
      </c>
      <c r="N84" s="7">
        <f t="shared" si="23"/>
        <v>28.589147286821706</v>
      </c>
    </row>
    <row r="85" spans="1:14" ht="15">
      <c r="A85" s="22">
        <v>2002</v>
      </c>
      <c r="B85" s="21"/>
      <c r="C85" s="20">
        <v>55</v>
      </c>
      <c r="D85" s="10">
        <v>55</v>
      </c>
      <c r="E85" s="10">
        <v>231</v>
      </c>
      <c r="F85" s="10">
        <v>7311</v>
      </c>
      <c r="G85" s="10">
        <v>12591</v>
      </c>
      <c r="H85" s="11">
        <v>25.620807665982205</v>
      </c>
      <c r="I85" s="9">
        <v>19505</v>
      </c>
      <c r="J85" s="8">
        <v>6546.0533880903495</v>
      </c>
      <c r="K85" s="7">
        <f t="shared" si="20"/>
        <v>2.819789797487824</v>
      </c>
      <c r="L85" s="7">
        <f t="shared" si="21"/>
        <v>132.92727272727274</v>
      </c>
      <c r="M85" s="7">
        <f t="shared" si="22"/>
        <v>4.2</v>
      </c>
      <c r="N85" s="7">
        <f t="shared" si="23"/>
        <v>31.649350649350648</v>
      </c>
    </row>
    <row r="86" spans="1:14" ht="15">
      <c r="A86" s="22">
        <v>2003</v>
      </c>
      <c r="B86" s="21"/>
      <c r="C86" s="20">
        <v>17</v>
      </c>
      <c r="D86" s="10">
        <v>17</v>
      </c>
      <c r="E86" s="10">
        <v>95</v>
      </c>
      <c r="F86" s="10">
        <v>3114</v>
      </c>
      <c r="G86" s="10">
        <v>3824</v>
      </c>
      <c r="H86" s="11">
        <v>10.078028747433265</v>
      </c>
      <c r="I86" s="9">
        <v>17389</v>
      </c>
      <c r="J86" s="8">
        <v>5795.230663928816</v>
      </c>
      <c r="K86" s="7">
        <f t="shared" si="20"/>
        <v>0.9776295359135085</v>
      </c>
      <c r="L86" s="7">
        <f t="shared" si="21"/>
        <v>183.1764705882353</v>
      </c>
      <c r="M86" s="7">
        <f t="shared" si="22"/>
        <v>5.588235294117647</v>
      </c>
      <c r="N86" s="7">
        <f t="shared" si="23"/>
        <v>32.77894736842105</v>
      </c>
    </row>
    <row r="87" spans="1:14" ht="15">
      <c r="A87" s="22">
        <v>2004</v>
      </c>
      <c r="B87" s="21"/>
      <c r="C87" s="20">
        <v>20</v>
      </c>
      <c r="D87" s="10">
        <v>20</v>
      </c>
      <c r="E87" s="10">
        <v>57</v>
      </c>
      <c r="F87" s="10">
        <v>1629</v>
      </c>
      <c r="G87" s="10">
        <v>2271</v>
      </c>
      <c r="H87" s="11">
        <v>6.05886379192334</v>
      </c>
      <c r="I87" s="9">
        <v>20561</v>
      </c>
      <c r="J87" s="8">
        <v>6764.394250513347</v>
      </c>
      <c r="K87" s="7">
        <f t="shared" si="20"/>
        <v>0.972715334857254</v>
      </c>
      <c r="L87" s="7">
        <f t="shared" si="21"/>
        <v>81.45</v>
      </c>
      <c r="M87" s="7">
        <f t="shared" si="22"/>
        <v>2.85</v>
      </c>
      <c r="N87" s="7">
        <f t="shared" si="23"/>
        <v>28.57894736842105</v>
      </c>
    </row>
    <row r="88" spans="1:14" ht="15">
      <c r="A88" s="22">
        <v>2005</v>
      </c>
      <c r="B88" s="21"/>
      <c r="C88" s="20">
        <v>18</v>
      </c>
      <c r="D88" s="10">
        <v>18</v>
      </c>
      <c r="E88" s="10">
        <v>68</v>
      </c>
      <c r="F88" s="10">
        <v>1997</v>
      </c>
      <c r="G88" s="10">
        <v>2865</v>
      </c>
      <c r="H88" s="11">
        <v>7.715263518138261</v>
      </c>
      <c r="I88" s="9">
        <v>36617</v>
      </c>
      <c r="J88" s="8">
        <v>12969.048596851471</v>
      </c>
      <c r="K88" s="7">
        <f t="shared" si="20"/>
        <v>0.4915749515252479</v>
      </c>
      <c r="L88" s="7">
        <f t="shared" si="21"/>
        <v>110.94444444444444</v>
      </c>
      <c r="M88" s="7">
        <f t="shared" si="22"/>
        <v>3.7777777777777777</v>
      </c>
      <c r="N88" s="7">
        <f t="shared" si="23"/>
        <v>29.36764705882353</v>
      </c>
    </row>
    <row r="89" spans="1:14" ht="15">
      <c r="A89" s="22">
        <v>2006</v>
      </c>
      <c r="B89" s="21"/>
      <c r="C89" s="20">
        <v>44</v>
      </c>
      <c r="D89" s="10">
        <v>44</v>
      </c>
      <c r="E89" s="10">
        <v>113</v>
      </c>
      <c r="F89" s="10">
        <v>3812</v>
      </c>
      <c r="G89" s="10">
        <v>6679</v>
      </c>
      <c r="H89" s="11">
        <v>14.425735797399042</v>
      </c>
      <c r="I89" s="9">
        <v>79110</v>
      </c>
      <c r="J89" s="8">
        <v>20011.605749486655</v>
      </c>
      <c r="K89" s="7">
        <f t="shared" si="20"/>
        <v>0.5561875869043105</v>
      </c>
      <c r="L89" s="7">
        <f t="shared" si="21"/>
        <v>86.63636363636364</v>
      </c>
      <c r="M89" s="7">
        <f t="shared" si="22"/>
        <v>2.5681818181818183</v>
      </c>
      <c r="N89" s="7">
        <f t="shared" si="23"/>
        <v>33.73451327433628</v>
      </c>
    </row>
    <row r="90" spans="1:14" ht="15">
      <c r="A90" s="22">
        <v>2007</v>
      </c>
      <c r="B90" s="21"/>
      <c r="C90" s="20">
        <v>79</v>
      </c>
      <c r="D90" s="10">
        <v>79</v>
      </c>
      <c r="E90" s="10">
        <v>262</v>
      </c>
      <c r="F90" s="10">
        <v>9707</v>
      </c>
      <c r="G90" s="10">
        <v>18656</v>
      </c>
      <c r="H90" s="11">
        <v>34.24229979466119</v>
      </c>
      <c r="I90" s="9">
        <v>162654</v>
      </c>
      <c r="J90" s="8">
        <v>52024.889801505815</v>
      </c>
      <c r="K90" s="7">
        <f t="shared" si="20"/>
        <v>0.48569355810493436</v>
      </c>
      <c r="L90" s="7">
        <f t="shared" si="21"/>
        <v>122.87341772151899</v>
      </c>
      <c r="M90" s="7">
        <f t="shared" si="22"/>
        <v>3.3164556962025316</v>
      </c>
      <c r="N90" s="7">
        <f t="shared" si="23"/>
        <v>37.04961832061068</v>
      </c>
    </row>
    <row r="91" spans="1:14" ht="15">
      <c r="A91" s="22">
        <v>2008</v>
      </c>
      <c r="B91" s="21"/>
      <c r="C91" s="20">
        <v>145</v>
      </c>
      <c r="D91" s="10">
        <v>145</v>
      </c>
      <c r="E91" s="10">
        <v>470</v>
      </c>
      <c r="F91" s="10">
        <v>15268</v>
      </c>
      <c r="G91" s="10">
        <v>24540</v>
      </c>
      <c r="H91" s="11">
        <v>54.73511293634497</v>
      </c>
      <c r="I91" s="9">
        <v>367457</v>
      </c>
      <c r="J91" s="8">
        <v>109822.44216290212</v>
      </c>
      <c r="K91" s="7">
        <f t="shared" si="20"/>
        <v>0.39460399448098693</v>
      </c>
      <c r="L91" s="7">
        <f t="shared" si="21"/>
        <v>105.29655172413793</v>
      </c>
      <c r="M91" s="7">
        <f t="shared" si="22"/>
        <v>3.2413793103448274</v>
      </c>
      <c r="N91" s="7">
        <f t="shared" si="23"/>
        <v>32.48510638297872</v>
      </c>
    </row>
    <row r="92" spans="1:14" ht="15">
      <c r="A92" s="22">
        <v>2009</v>
      </c>
      <c r="B92" s="21"/>
      <c r="C92" s="20">
        <v>215</v>
      </c>
      <c r="D92" s="10">
        <v>215</v>
      </c>
      <c r="E92" s="10">
        <v>716</v>
      </c>
      <c r="F92" s="10">
        <v>23356</v>
      </c>
      <c r="G92" s="10">
        <v>36398</v>
      </c>
      <c r="H92" s="11">
        <v>83.10746064339493</v>
      </c>
      <c r="I92" s="9">
        <v>464912</v>
      </c>
      <c r="J92" s="8">
        <v>156987.5126625599</v>
      </c>
      <c r="K92" s="7">
        <f t="shared" si="20"/>
        <v>0.462453109405651</v>
      </c>
      <c r="L92" s="7">
        <f t="shared" si="21"/>
        <v>108.63255813953488</v>
      </c>
      <c r="M92" s="7">
        <f t="shared" si="22"/>
        <v>3.3302325581395347</v>
      </c>
      <c r="N92" s="7">
        <f t="shared" si="23"/>
        <v>32.62011173184357</v>
      </c>
    </row>
    <row r="93" spans="1:14" ht="15">
      <c r="A93" s="22">
        <v>2010</v>
      </c>
      <c r="B93" s="21"/>
      <c r="C93" s="20">
        <v>141</v>
      </c>
      <c r="D93" s="10">
        <v>141</v>
      </c>
      <c r="E93" s="10">
        <v>444</v>
      </c>
      <c r="F93" s="10">
        <v>13963</v>
      </c>
      <c r="G93" s="10">
        <v>19474</v>
      </c>
      <c r="H93" s="11">
        <v>50.78165639972622</v>
      </c>
      <c r="I93" s="9">
        <v>548831</v>
      </c>
      <c r="J93" s="8">
        <v>188111.29363449692</v>
      </c>
      <c r="K93" s="7">
        <f t="shared" si="20"/>
        <v>0.25690968622399246</v>
      </c>
      <c r="L93" s="7">
        <f t="shared" si="21"/>
        <v>99.02836879432624</v>
      </c>
      <c r="M93" s="7">
        <f t="shared" si="22"/>
        <v>3.148936170212766</v>
      </c>
      <c r="N93" s="7">
        <f t="shared" si="23"/>
        <v>31.4481981981982</v>
      </c>
    </row>
    <row r="94" spans="1:14" ht="15">
      <c r="A94" s="22">
        <v>2011</v>
      </c>
      <c r="B94" s="21"/>
      <c r="C94" s="20">
        <v>119</v>
      </c>
      <c r="D94" s="10">
        <v>119</v>
      </c>
      <c r="E94" s="10">
        <v>296</v>
      </c>
      <c r="F94" s="10">
        <v>9160</v>
      </c>
      <c r="G94" s="10">
        <v>14648</v>
      </c>
      <c r="H94" s="11">
        <v>34.954140999315534</v>
      </c>
      <c r="I94" s="9">
        <v>588199</v>
      </c>
      <c r="J94" s="8">
        <v>209522.53798767968</v>
      </c>
      <c r="K94" s="7">
        <f t="shared" si="20"/>
        <v>0.20231248268018137</v>
      </c>
      <c r="L94" s="7">
        <f t="shared" si="21"/>
        <v>76.97478991596638</v>
      </c>
      <c r="M94" s="7">
        <f t="shared" si="22"/>
        <v>2.4873949579831933</v>
      </c>
      <c r="N94" s="7">
        <f t="shared" si="23"/>
        <v>30.945945945945947</v>
      </c>
    </row>
    <row r="95" spans="1:14" ht="15">
      <c r="A95" s="22">
        <v>2012</v>
      </c>
      <c r="B95" s="21"/>
      <c r="C95" s="20">
        <v>118</v>
      </c>
      <c r="D95" s="10">
        <v>118</v>
      </c>
      <c r="E95" s="10">
        <v>315</v>
      </c>
      <c r="F95" s="10">
        <v>9513</v>
      </c>
      <c r="G95" s="10">
        <v>15088</v>
      </c>
      <c r="H95" s="11">
        <v>36.87337440109514</v>
      </c>
      <c r="I95" s="9">
        <v>671930</v>
      </c>
      <c r="J95" s="8">
        <v>238114.5106091718</v>
      </c>
      <c r="K95" s="7">
        <f t="shared" si="20"/>
        <v>0.1756135311714018</v>
      </c>
      <c r="L95" s="7">
        <f t="shared" si="21"/>
        <v>80.61864406779661</v>
      </c>
      <c r="M95" s="7">
        <f t="shared" si="22"/>
        <v>2.669491525423729</v>
      </c>
      <c r="N95" s="7">
        <f t="shared" si="23"/>
        <v>30.2</v>
      </c>
    </row>
    <row r="96" spans="1:14" ht="15">
      <c r="A96" s="22">
        <v>2013</v>
      </c>
      <c r="B96" s="21"/>
      <c r="C96" s="20">
        <v>29</v>
      </c>
      <c r="D96" s="10">
        <v>29</v>
      </c>
      <c r="E96" s="10">
        <v>72</v>
      </c>
      <c r="F96" s="10">
        <v>2069</v>
      </c>
      <c r="G96" s="10">
        <v>2925</v>
      </c>
      <c r="H96" s="11">
        <v>7.9370294318959616</v>
      </c>
      <c r="I96" s="9">
        <v>407571</v>
      </c>
      <c r="J96" s="8">
        <v>94724.6160164271</v>
      </c>
      <c r="K96" s="7">
        <f t="shared" si="20"/>
        <v>0.07115324691894173</v>
      </c>
      <c r="L96" s="7">
        <f t="shared" si="21"/>
        <v>71.34482758620689</v>
      </c>
      <c r="M96" s="7">
        <f t="shared" si="22"/>
        <v>2.4827586206896552</v>
      </c>
      <c r="N96" s="7">
        <f t="shared" si="23"/>
        <v>28.73611111111111</v>
      </c>
    </row>
    <row r="97" spans="1:14" ht="12">
      <c r="A97" s="13" t="s">
        <v>141</v>
      </c>
      <c r="B97" s="13"/>
      <c r="C97" s="13"/>
      <c r="D97" s="13"/>
      <c r="E97" s="13"/>
      <c r="F97" s="13"/>
      <c r="G97" s="13"/>
      <c r="H97" s="13"/>
      <c r="I97" s="13"/>
      <c r="J97" s="13"/>
      <c r="K97" s="13"/>
      <c r="L97" s="13"/>
      <c r="M97" s="13"/>
      <c r="N97" s="13"/>
    </row>
    <row r="98" spans="1:14" ht="15">
      <c r="A98" s="28" t="s">
        <v>1</v>
      </c>
      <c r="B98" s="27"/>
      <c r="C98" s="27"/>
      <c r="D98" s="27"/>
      <c r="E98" s="27"/>
      <c r="F98" s="27"/>
      <c r="G98" s="27"/>
      <c r="H98" s="27"/>
      <c r="I98" s="27"/>
      <c r="J98" s="27"/>
      <c r="K98" s="27"/>
      <c r="L98" s="27"/>
      <c r="M98" s="27"/>
      <c r="N98" s="33"/>
    </row>
    <row r="99" spans="1:14" ht="15">
      <c r="A99" s="22">
        <v>2000</v>
      </c>
      <c r="B99" s="21"/>
      <c r="C99" s="20">
        <v>1</v>
      </c>
      <c r="D99" s="10">
        <v>1</v>
      </c>
      <c r="E99" s="10">
        <v>1</v>
      </c>
      <c r="F99" s="10">
        <v>30</v>
      </c>
      <c r="G99" s="10">
        <v>30</v>
      </c>
      <c r="H99" s="11">
        <v>0.10130047912388775</v>
      </c>
      <c r="I99" s="9">
        <v>115</v>
      </c>
      <c r="J99" s="8">
        <v>22.39561943874059</v>
      </c>
      <c r="K99" s="7">
        <f aca="true" t="shared" si="24" ref="K99:K112">C99/I99*1000</f>
        <v>8.695652173913043</v>
      </c>
      <c r="L99" s="7">
        <f aca="true" t="shared" si="25" ref="L99:L112">F99/C99</f>
        <v>30</v>
      </c>
      <c r="M99" s="7">
        <f aca="true" t="shared" si="26" ref="M99:M112">E99/C99</f>
        <v>1</v>
      </c>
      <c r="N99" s="7">
        <f aca="true" t="shared" si="27" ref="N99:N112">F99/E99</f>
        <v>30</v>
      </c>
    </row>
    <row r="100" spans="1:14" ht="15">
      <c r="A100" s="22">
        <v>2001</v>
      </c>
      <c r="B100" s="21"/>
      <c r="C100" s="20">
        <v>2</v>
      </c>
      <c r="D100" s="10">
        <v>2</v>
      </c>
      <c r="E100" s="10">
        <v>2</v>
      </c>
      <c r="F100" s="10">
        <v>60</v>
      </c>
      <c r="G100" s="10">
        <v>120</v>
      </c>
      <c r="H100" s="11">
        <v>0.2026009582477755</v>
      </c>
      <c r="I100" s="9">
        <v>156</v>
      </c>
      <c r="J100" s="8">
        <v>46.08350444900753</v>
      </c>
      <c r="K100" s="7">
        <f t="shared" si="24"/>
        <v>12.82051282051282</v>
      </c>
      <c r="L100" s="7">
        <f t="shared" si="25"/>
        <v>30</v>
      </c>
      <c r="M100" s="7">
        <f t="shared" si="26"/>
        <v>1</v>
      </c>
      <c r="N100" s="7">
        <f t="shared" si="27"/>
        <v>30</v>
      </c>
    </row>
    <row r="101" spans="1:14" ht="15">
      <c r="A101" s="22">
        <v>2002</v>
      </c>
      <c r="B101" s="21"/>
      <c r="C101" s="20">
        <v>4</v>
      </c>
      <c r="D101" s="10">
        <v>4</v>
      </c>
      <c r="E101" s="10">
        <v>15</v>
      </c>
      <c r="F101" s="10">
        <v>423</v>
      </c>
      <c r="G101" s="10">
        <v>1616</v>
      </c>
      <c r="H101" s="11">
        <v>1.3004791238877482</v>
      </c>
      <c r="I101" s="9">
        <v>248</v>
      </c>
      <c r="J101" s="8">
        <v>68.84052019164956</v>
      </c>
      <c r="K101" s="7">
        <f t="shared" si="24"/>
        <v>16.129032258064516</v>
      </c>
      <c r="L101" s="7">
        <f t="shared" si="25"/>
        <v>105.75</v>
      </c>
      <c r="M101" s="7">
        <f t="shared" si="26"/>
        <v>3.75</v>
      </c>
      <c r="N101" s="7">
        <f t="shared" si="27"/>
        <v>28.2</v>
      </c>
    </row>
    <row r="102" spans="1:14" ht="15">
      <c r="A102" s="22">
        <v>2003</v>
      </c>
      <c r="B102" s="21"/>
      <c r="C102" s="20">
        <v>3</v>
      </c>
      <c r="D102" s="10">
        <v>3</v>
      </c>
      <c r="E102" s="10">
        <v>5</v>
      </c>
      <c r="F102" s="10">
        <v>114</v>
      </c>
      <c r="G102" s="10">
        <v>198</v>
      </c>
      <c r="H102" s="11">
        <v>0.31211498973305957</v>
      </c>
      <c r="I102" s="9">
        <v>614</v>
      </c>
      <c r="J102" s="8">
        <v>151.55099247091033</v>
      </c>
      <c r="K102" s="7">
        <f t="shared" si="24"/>
        <v>4.885993485342019</v>
      </c>
      <c r="L102" s="7">
        <f t="shared" si="25"/>
        <v>38</v>
      </c>
      <c r="M102" s="7">
        <f t="shared" si="26"/>
        <v>1.6666666666666667</v>
      </c>
      <c r="N102" s="7">
        <f t="shared" si="27"/>
        <v>22.8</v>
      </c>
    </row>
    <row r="103" spans="1:14" ht="15">
      <c r="A103" s="22">
        <v>2004</v>
      </c>
      <c r="B103" s="21"/>
      <c r="C103" s="20">
        <v>8</v>
      </c>
      <c r="D103" s="10">
        <v>8</v>
      </c>
      <c r="E103" s="10">
        <v>20</v>
      </c>
      <c r="F103" s="10">
        <v>590</v>
      </c>
      <c r="G103" s="10">
        <v>910</v>
      </c>
      <c r="H103" s="11">
        <v>1.7713894592744694</v>
      </c>
      <c r="I103" s="9">
        <v>1289</v>
      </c>
      <c r="J103" s="8">
        <v>365.0732375085558</v>
      </c>
      <c r="K103" s="7">
        <f t="shared" si="24"/>
        <v>6.2063615205585725</v>
      </c>
      <c r="L103" s="7">
        <f t="shared" si="25"/>
        <v>73.75</v>
      </c>
      <c r="M103" s="7">
        <f t="shared" si="26"/>
        <v>2.5</v>
      </c>
      <c r="N103" s="7">
        <f t="shared" si="27"/>
        <v>29.5</v>
      </c>
    </row>
    <row r="104" spans="1:14" ht="15">
      <c r="A104" s="22">
        <v>2005</v>
      </c>
      <c r="B104" s="21"/>
      <c r="C104" s="20">
        <v>3</v>
      </c>
      <c r="D104" s="10">
        <v>3</v>
      </c>
      <c r="E104" s="10">
        <v>3</v>
      </c>
      <c r="F104" s="10">
        <v>66</v>
      </c>
      <c r="G104" s="10">
        <v>102</v>
      </c>
      <c r="H104" s="11">
        <v>0.2190280629705681</v>
      </c>
      <c r="I104" s="9">
        <v>726</v>
      </c>
      <c r="J104" s="8">
        <v>192.1122518822724</v>
      </c>
      <c r="K104" s="7">
        <f t="shared" si="24"/>
        <v>4.132231404958678</v>
      </c>
      <c r="L104" s="7">
        <f t="shared" si="25"/>
        <v>22</v>
      </c>
      <c r="M104" s="7">
        <f t="shared" si="26"/>
        <v>1</v>
      </c>
      <c r="N104" s="7">
        <f t="shared" si="27"/>
        <v>22</v>
      </c>
    </row>
    <row r="105" spans="1:14" ht="15">
      <c r="A105" s="22">
        <v>2006</v>
      </c>
      <c r="B105" s="21"/>
      <c r="C105" s="20">
        <v>22</v>
      </c>
      <c r="D105" s="10">
        <v>22</v>
      </c>
      <c r="E105" s="10">
        <v>48</v>
      </c>
      <c r="F105" s="10">
        <v>1349</v>
      </c>
      <c r="G105" s="10">
        <v>1897</v>
      </c>
      <c r="H105" s="11">
        <v>4.090349075975359</v>
      </c>
      <c r="I105" s="9">
        <v>13112</v>
      </c>
      <c r="J105" s="8">
        <v>3023.441478439425</v>
      </c>
      <c r="K105" s="7">
        <f t="shared" si="24"/>
        <v>1.6778523489932886</v>
      </c>
      <c r="L105" s="7">
        <f t="shared" si="25"/>
        <v>61.31818181818182</v>
      </c>
      <c r="M105" s="7">
        <f t="shared" si="26"/>
        <v>2.1818181818181817</v>
      </c>
      <c r="N105" s="7">
        <f t="shared" si="27"/>
        <v>28.104166666666668</v>
      </c>
    </row>
    <row r="106" spans="1:14" ht="15">
      <c r="A106" s="22">
        <v>2007</v>
      </c>
      <c r="B106" s="21"/>
      <c r="C106" s="20">
        <v>19</v>
      </c>
      <c r="D106" s="10">
        <v>19</v>
      </c>
      <c r="E106" s="10">
        <v>60</v>
      </c>
      <c r="F106" s="10">
        <v>1748</v>
      </c>
      <c r="G106" s="10">
        <v>2860</v>
      </c>
      <c r="H106" s="11">
        <v>5.23750855578371</v>
      </c>
      <c r="I106" s="9">
        <v>22606</v>
      </c>
      <c r="J106" s="8">
        <v>6253.612594113621</v>
      </c>
      <c r="K106" s="7">
        <f t="shared" si="24"/>
        <v>0.8404848270370697</v>
      </c>
      <c r="L106" s="7">
        <f t="shared" si="25"/>
        <v>92</v>
      </c>
      <c r="M106" s="7">
        <f t="shared" si="26"/>
        <v>3.1578947368421053</v>
      </c>
      <c r="N106" s="7">
        <f t="shared" si="27"/>
        <v>29.133333333333333</v>
      </c>
    </row>
    <row r="107" spans="1:14" ht="15">
      <c r="A107" s="22">
        <v>2008</v>
      </c>
      <c r="B107" s="21"/>
      <c r="C107" s="20">
        <v>66</v>
      </c>
      <c r="D107" s="10">
        <v>66</v>
      </c>
      <c r="E107" s="10">
        <v>142</v>
      </c>
      <c r="F107" s="10">
        <v>4639</v>
      </c>
      <c r="G107" s="10">
        <v>8429</v>
      </c>
      <c r="H107" s="11">
        <v>13.987679671457906</v>
      </c>
      <c r="I107" s="9">
        <v>62773</v>
      </c>
      <c r="J107" s="8">
        <v>16121.681040383299</v>
      </c>
      <c r="K107" s="7">
        <f t="shared" si="24"/>
        <v>1.0514074522485783</v>
      </c>
      <c r="L107" s="7">
        <f t="shared" si="25"/>
        <v>70.28787878787878</v>
      </c>
      <c r="M107" s="7">
        <f t="shared" si="26"/>
        <v>2.1515151515151514</v>
      </c>
      <c r="N107" s="7">
        <f t="shared" si="27"/>
        <v>32.66901408450704</v>
      </c>
    </row>
    <row r="108" spans="1:14" ht="15">
      <c r="A108" s="22">
        <v>2009</v>
      </c>
      <c r="B108" s="21"/>
      <c r="C108" s="20">
        <v>74</v>
      </c>
      <c r="D108" s="10">
        <v>74</v>
      </c>
      <c r="E108" s="10">
        <v>167</v>
      </c>
      <c r="F108" s="10">
        <v>5638</v>
      </c>
      <c r="G108" s="10">
        <v>10224</v>
      </c>
      <c r="H108" s="11">
        <v>16.97741273100616</v>
      </c>
      <c r="I108" s="9">
        <v>90979</v>
      </c>
      <c r="J108" s="8">
        <v>25680.70636550308</v>
      </c>
      <c r="K108" s="7">
        <f t="shared" si="24"/>
        <v>0.8133745149979665</v>
      </c>
      <c r="L108" s="7">
        <f t="shared" si="25"/>
        <v>76.1891891891892</v>
      </c>
      <c r="M108" s="7">
        <f t="shared" si="26"/>
        <v>2.2567567567567566</v>
      </c>
      <c r="N108" s="7">
        <f t="shared" si="27"/>
        <v>33.76047904191617</v>
      </c>
    </row>
    <row r="109" spans="1:14" ht="15">
      <c r="A109" s="22">
        <v>2010</v>
      </c>
      <c r="B109" s="21"/>
      <c r="C109" s="20">
        <v>58</v>
      </c>
      <c r="D109" s="10">
        <v>58</v>
      </c>
      <c r="E109" s="10">
        <v>108</v>
      </c>
      <c r="F109" s="10">
        <v>3541</v>
      </c>
      <c r="G109" s="10">
        <v>5445</v>
      </c>
      <c r="H109" s="11">
        <v>10.877481177275838</v>
      </c>
      <c r="I109" s="9">
        <v>111554</v>
      </c>
      <c r="J109" s="8">
        <v>31638.704996577686</v>
      </c>
      <c r="K109" s="7">
        <f t="shared" si="24"/>
        <v>0.5199275687111174</v>
      </c>
      <c r="L109" s="7">
        <f t="shared" si="25"/>
        <v>61.05172413793103</v>
      </c>
      <c r="M109" s="7">
        <f t="shared" si="26"/>
        <v>1.8620689655172413</v>
      </c>
      <c r="N109" s="7">
        <f t="shared" si="27"/>
        <v>32.78703703703704</v>
      </c>
    </row>
    <row r="110" spans="1:14" ht="15">
      <c r="A110" s="22">
        <v>2011</v>
      </c>
      <c r="B110" s="21"/>
      <c r="C110" s="20">
        <v>59</v>
      </c>
      <c r="D110" s="10">
        <v>59</v>
      </c>
      <c r="E110" s="10">
        <v>134</v>
      </c>
      <c r="F110" s="10">
        <v>4279</v>
      </c>
      <c r="G110" s="10">
        <v>7043</v>
      </c>
      <c r="H110" s="11">
        <v>12.971937029431896</v>
      </c>
      <c r="I110" s="9">
        <v>138228</v>
      </c>
      <c r="J110" s="8">
        <v>40227.96714579056</v>
      </c>
      <c r="K110" s="7">
        <f t="shared" si="24"/>
        <v>0.4268310327864109</v>
      </c>
      <c r="L110" s="7">
        <f t="shared" si="25"/>
        <v>72.52542372881356</v>
      </c>
      <c r="M110" s="7">
        <f t="shared" si="26"/>
        <v>2.2711864406779663</v>
      </c>
      <c r="N110" s="7">
        <f t="shared" si="27"/>
        <v>31.932835820895523</v>
      </c>
    </row>
    <row r="111" spans="1:14" ht="15">
      <c r="A111" s="22">
        <v>2012</v>
      </c>
      <c r="B111" s="21"/>
      <c r="C111" s="20">
        <v>62</v>
      </c>
      <c r="D111" s="10">
        <v>62</v>
      </c>
      <c r="E111" s="10">
        <v>110</v>
      </c>
      <c r="F111" s="10">
        <v>3755</v>
      </c>
      <c r="G111" s="10">
        <v>8926</v>
      </c>
      <c r="H111" s="11">
        <v>11.444216290212184</v>
      </c>
      <c r="I111" s="9">
        <v>181832</v>
      </c>
      <c r="J111" s="8">
        <v>53839.334702258726</v>
      </c>
      <c r="K111" s="7">
        <f t="shared" si="24"/>
        <v>0.3409740859694663</v>
      </c>
      <c r="L111" s="7">
        <f t="shared" si="25"/>
        <v>60.564516129032256</v>
      </c>
      <c r="M111" s="7">
        <f t="shared" si="26"/>
        <v>1.7741935483870968</v>
      </c>
      <c r="N111" s="7">
        <f t="shared" si="27"/>
        <v>34.13636363636363</v>
      </c>
    </row>
    <row r="112" spans="1:14" ht="15">
      <c r="A112" s="22">
        <v>2013</v>
      </c>
      <c r="B112" s="21"/>
      <c r="C112" s="20">
        <v>16</v>
      </c>
      <c r="D112" s="10">
        <v>16</v>
      </c>
      <c r="E112" s="10">
        <v>27</v>
      </c>
      <c r="F112" s="10">
        <v>821</v>
      </c>
      <c r="G112" s="10">
        <v>1042</v>
      </c>
      <c r="H112" s="11">
        <v>2.5598904859685145</v>
      </c>
      <c r="I112" s="9">
        <v>91788</v>
      </c>
      <c r="J112" s="8">
        <v>18516.503764544832</v>
      </c>
      <c r="K112" s="7">
        <f t="shared" si="24"/>
        <v>0.17431472523641434</v>
      </c>
      <c r="L112" s="7">
        <f t="shared" si="25"/>
        <v>51.3125</v>
      </c>
      <c r="M112" s="7">
        <f t="shared" si="26"/>
        <v>1.6875</v>
      </c>
      <c r="N112" s="7">
        <f t="shared" si="27"/>
        <v>30.40740740740741</v>
      </c>
    </row>
    <row r="113" spans="1:14" ht="12">
      <c r="A113" s="25" t="s">
        <v>0</v>
      </c>
      <c r="B113" s="23"/>
      <c r="C113" s="24"/>
      <c r="D113" s="24"/>
      <c r="E113" s="24"/>
      <c r="F113" s="24"/>
      <c r="G113" s="24"/>
      <c r="H113" s="24"/>
      <c r="I113" s="24"/>
      <c r="J113" s="24"/>
      <c r="K113" s="24"/>
      <c r="L113" s="24"/>
      <c r="M113" s="24"/>
      <c r="N113" s="24"/>
    </row>
    <row r="114" spans="1:14" ht="15">
      <c r="A114" s="22">
        <v>2000</v>
      </c>
      <c r="B114" s="21"/>
      <c r="C114" s="20">
        <v>1</v>
      </c>
      <c r="D114" s="10">
        <v>1</v>
      </c>
      <c r="E114" s="10">
        <v>1</v>
      </c>
      <c r="F114" s="10">
        <v>30</v>
      </c>
      <c r="G114" s="10">
        <v>30</v>
      </c>
      <c r="H114" s="11">
        <v>0.16427104722792607</v>
      </c>
      <c r="I114" s="9">
        <v>115</v>
      </c>
      <c r="J114" s="8">
        <v>22.39561943874059</v>
      </c>
      <c r="K114" s="7">
        <f aca="true" t="shared" si="28" ref="K114:K127">C114/I114*1000</f>
        <v>8.695652173913043</v>
      </c>
      <c r="L114" s="7">
        <f aca="true" t="shared" si="29" ref="L114:L127">F114/C114</f>
        <v>30</v>
      </c>
      <c r="M114" s="7">
        <f aca="true" t="shared" si="30" ref="M114:M127">E114/C114</f>
        <v>1</v>
      </c>
      <c r="N114" s="7">
        <f aca="true" t="shared" si="31" ref="N114:N127">F114/E114</f>
        <v>30</v>
      </c>
    </row>
    <row r="115" spans="1:14" ht="15">
      <c r="A115" s="22">
        <v>2001</v>
      </c>
      <c r="B115" s="21"/>
      <c r="C115" s="20">
        <v>2</v>
      </c>
      <c r="D115" s="10">
        <v>2</v>
      </c>
      <c r="E115" s="10">
        <v>2</v>
      </c>
      <c r="F115" s="10">
        <v>60</v>
      </c>
      <c r="G115" s="10">
        <v>120</v>
      </c>
      <c r="H115" s="11">
        <v>0.32854209445585214</v>
      </c>
      <c r="I115" s="9">
        <v>156</v>
      </c>
      <c r="J115" s="8">
        <v>46.08350444900753</v>
      </c>
      <c r="K115" s="7">
        <f t="shared" si="28"/>
        <v>12.82051282051282</v>
      </c>
      <c r="L115" s="7">
        <f t="shared" si="29"/>
        <v>30</v>
      </c>
      <c r="M115" s="7">
        <f t="shared" si="30"/>
        <v>1</v>
      </c>
      <c r="N115" s="7">
        <f t="shared" si="31"/>
        <v>30</v>
      </c>
    </row>
    <row r="116" spans="1:14" ht="15">
      <c r="A116" s="22">
        <v>2002</v>
      </c>
      <c r="B116" s="21"/>
      <c r="C116" s="20">
        <v>4</v>
      </c>
      <c r="D116" s="10">
        <v>4</v>
      </c>
      <c r="E116" s="10">
        <v>40</v>
      </c>
      <c r="F116" s="10">
        <v>1124</v>
      </c>
      <c r="G116" s="10">
        <v>3004</v>
      </c>
      <c r="H116" s="11">
        <v>3.756331279945243</v>
      </c>
      <c r="I116" s="9">
        <v>248</v>
      </c>
      <c r="J116" s="8">
        <v>68.84052019164956</v>
      </c>
      <c r="K116" s="7">
        <f t="shared" si="28"/>
        <v>16.129032258064516</v>
      </c>
      <c r="L116" s="7">
        <f t="shared" si="29"/>
        <v>281</v>
      </c>
      <c r="M116" s="7">
        <f t="shared" si="30"/>
        <v>10</v>
      </c>
      <c r="N116" s="7">
        <f t="shared" si="31"/>
        <v>28.1</v>
      </c>
    </row>
    <row r="117" spans="1:14" ht="15">
      <c r="A117" s="22">
        <v>2003</v>
      </c>
      <c r="B117" s="21"/>
      <c r="C117" s="20">
        <v>3</v>
      </c>
      <c r="D117" s="10">
        <v>3</v>
      </c>
      <c r="E117" s="10">
        <v>5</v>
      </c>
      <c r="F117" s="10">
        <v>114</v>
      </c>
      <c r="G117" s="10">
        <v>198</v>
      </c>
      <c r="H117" s="11">
        <v>0.31211498973305957</v>
      </c>
      <c r="I117" s="9">
        <v>614</v>
      </c>
      <c r="J117" s="8">
        <v>151.55099247091033</v>
      </c>
      <c r="K117" s="7">
        <f t="shared" si="28"/>
        <v>4.885993485342019</v>
      </c>
      <c r="L117" s="7">
        <f t="shared" si="29"/>
        <v>38</v>
      </c>
      <c r="M117" s="7">
        <f t="shared" si="30"/>
        <v>1.6666666666666667</v>
      </c>
      <c r="N117" s="7">
        <f t="shared" si="31"/>
        <v>22.8</v>
      </c>
    </row>
    <row r="118" spans="1:14" ht="15">
      <c r="A118" s="22">
        <v>2004</v>
      </c>
      <c r="B118" s="21"/>
      <c r="C118" s="20">
        <v>8</v>
      </c>
      <c r="D118" s="10">
        <v>8</v>
      </c>
      <c r="E118" s="10">
        <v>23</v>
      </c>
      <c r="F118" s="10">
        <v>680</v>
      </c>
      <c r="G118" s="10">
        <v>1060</v>
      </c>
      <c r="H118" s="11">
        <v>2.535249828884326</v>
      </c>
      <c r="I118" s="9">
        <v>1289</v>
      </c>
      <c r="J118" s="8">
        <v>365.0732375085558</v>
      </c>
      <c r="K118" s="7">
        <f t="shared" si="28"/>
        <v>6.2063615205585725</v>
      </c>
      <c r="L118" s="7">
        <f t="shared" si="29"/>
        <v>85</v>
      </c>
      <c r="M118" s="7">
        <f t="shared" si="30"/>
        <v>2.875</v>
      </c>
      <c r="N118" s="7">
        <f t="shared" si="31"/>
        <v>29.565217391304348</v>
      </c>
    </row>
    <row r="119" spans="1:14" ht="15">
      <c r="A119" s="22">
        <v>2005</v>
      </c>
      <c r="B119" s="21"/>
      <c r="C119" s="20">
        <v>3</v>
      </c>
      <c r="D119" s="10">
        <v>3</v>
      </c>
      <c r="E119" s="10">
        <v>4</v>
      </c>
      <c r="F119" s="10">
        <v>96</v>
      </c>
      <c r="G119" s="10">
        <v>132</v>
      </c>
      <c r="H119" s="11">
        <v>0.48459958932238195</v>
      </c>
      <c r="I119" s="9">
        <v>726</v>
      </c>
      <c r="J119" s="8">
        <v>192.1122518822724</v>
      </c>
      <c r="K119" s="7">
        <f t="shared" si="28"/>
        <v>4.132231404958678</v>
      </c>
      <c r="L119" s="7">
        <f t="shared" si="29"/>
        <v>32</v>
      </c>
      <c r="M119" s="7">
        <f t="shared" si="30"/>
        <v>1.3333333333333333</v>
      </c>
      <c r="N119" s="7">
        <f t="shared" si="31"/>
        <v>24</v>
      </c>
    </row>
    <row r="120" spans="1:14" ht="15">
      <c r="A120" s="22">
        <v>2006</v>
      </c>
      <c r="B120" s="21"/>
      <c r="C120" s="20">
        <v>22</v>
      </c>
      <c r="D120" s="10">
        <v>22</v>
      </c>
      <c r="E120" s="10">
        <v>90</v>
      </c>
      <c r="F120" s="10">
        <v>2609</v>
      </c>
      <c r="G120" s="10">
        <v>4457</v>
      </c>
      <c r="H120" s="11">
        <v>9.705681040383299</v>
      </c>
      <c r="I120" s="9">
        <v>13112</v>
      </c>
      <c r="J120" s="8">
        <v>3023.441478439425</v>
      </c>
      <c r="K120" s="7">
        <f t="shared" si="28"/>
        <v>1.6778523489932886</v>
      </c>
      <c r="L120" s="7">
        <f t="shared" si="29"/>
        <v>118.5909090909091</v>
      </c>
      <c r="M120" s="7">
        <f t="shared" si="30"/>
        <v>4.090909090909091</v>
      </c>
      <c r="N120" s="7">
        <f t="shared" si="31"/>
        <v>28.988888888888887</v>
      </c>
    </row>
    <row r="121" spans="1:14" ht="15">
      <c r="A121" s="22">
        <v>2007</v>
      </c>
      <c r="B121" s="21"/>
      <c r="C121" s="20">
        <v>19</v>
      </c>
      <c r="D121" s="10">
        <v>19</v>
      </c>
      <c r="E121" s="10">
        <v>85</v>
      </c>
      <c r="F121" s="10">
        <v>2720</v>
      </c>
      <c r="G121" s="10">
        <v>4111</v>
      </c>
      <c r="H121" s="11">
        <v>9.60164271047228</v>
      </c>
      <c r="I121" s="9">
        <v>22606</v>
      </c>
      <c r="J121" s="8">
        <v>6253.612594113621</v>
      </c>
      <c r="K121" s="7">
        <f t="shared" si="28"/>
        <v>0.8404848270370697</v>
      </c>
      <c r="L121" s="7">
        <f t="shared" si="29"/>
        <v>143.1578947368421</v>
      </c>
      <c r="M121" s="7">
        <f t="shared" si="30"/>
        <v>4.473684210526316</v>
      </c>
      <c r="N121" s="7">
        <f t="shared" si="31"/>
        <v>32</v>
      </c>
    </row>
    <row r="122" spans="1:14" ht="15">
      <c r="A122" s="22">
        <v>2008</v>
      </c>
      <c r="B122" s="21"/>
      <c r="C122" s="20">
        <v>66</v>
      </c>
      <c r="D122" s="10">
        <v>66</v>
      </c>
      <c r="E122" s="10">
        <v>181</v>
      </c>
      <c r="F122" s="10">
        <v>5792</v>
      </c>
      <c r="G122" s="10">
        <v>10218</v>
      </c>
      <c r="H122" s="11">
        <v>21.763175906913073</v>
      </c>
      <c r="I122" s="9">
        <v>62773</v>
      </c>
      <c r="J122" s="8">
        <v>16121.681040383299</v>
      </c>
      <c r="K122" s="7">
        <f t="shared" si="28"/>
        <v>1.0514074522485783</v>
      </c>
      <c r="L122" s="7">
        <f t="shared" si="29"/>
        <v>87.75757575757575</v>
      </c>
      <c r="M122" s="7">
        <f t="shared" si="30"/>
        <v>2.742424242424242</v>
      </c>
      <c r="N122" s="7">
        <f t="shared" si="31"/>
        <v>32</v>
      </c>
    </row>
    <row r="123" spans="1:14" ht="15">
      <c r="A123" s="22">
        <v>2009</v>
      </c>
      <c r="B123" s="21"/>
      <c r="C123" s="20">
        <v>74</v>
      </c>
      <c r="D123" s="10">
        <v>74</v>
      </c>
      <c r="E123" s="10">
        <v>233</v>
      </c>
      <c r="F123" s="10">
        <v>8383</v>
      </c>
      <c r="G123" s="10">
        <v>15140</v>
      </c>
      <c r="H123" s="11">
        <v>29.61259411362081</v>
      </c>
      <c r="I123" s="9">
        <v>90979</v>
      </c>
      <c r="J123" s="8">
        <v>25680.70636550308</v>
      </c>
      <c r="K123" s="7">
        <f t="shared" si="28"/>
        <v>0.8133745149979665</v>
      </c>
      <c r="L123" s="7">
        <f t="shared" si="29"/>
        <v>113.28378378378379</v>
      </c>
      <c r="M123" s="7">
        <f t="shared" si="30"/>
        <v>3.1486486486486487</v>
      </c>
      <c r="N123" s="7">
        <f t="shared" si="31"/>
        <v>35.97854077253219</v>
      </c>
    </row>
    <row r="124" spans="1:14" ht="15">
      <c r="A124" s="22">
        <v>2010</v>
      </c>
      <c r="B124" s="21"/>
      <c r="C124" s="20">
        <v>58</v>
      </c>
      <c r="D124" s="10">
        <v>58</v>
      </c>
      <c r="E124" s="10">
        <v>147</v>
      </c>
      <c r="F124" s="10">
        <v>4696</v>
      </c>
      <c r="G124" s="10">
        <v>7811</v>
      </c>
      <c r="H124" s="11">
        <v>17.77138945927447</v>
      </c>
      <c r="I124" s="9">
        <v>111554</v>
      </c>
      <c r="J124" s="8">
        <v>31638.704996577686</v>
      </c>
      <c r="K124" s="7">
        <f t="shared" si="28"/>
        <v>0.5199275687111174</v>
      </c>
      <c r="L124" s="7">
        <f t="shared" si="29"/>
        <v>80.96551724137932</v>
      </c>
      <c r="M124" s="7">
        <f t="shared" si="30"/>
        <v>2.5344827586206895</v>
      </c>
      <c r="N124" s="7">
        <f t="shared" si="31"/>
        <v>31.94557823129252</v>
      </c>
    </row>
    <row r="125" spans="1:14" ht="15">
      <c r="A125" s="22">
        <v>2011</v>
      </c>
      <c r="B125" s="21"/>
      <c r="C125" s="20">
        <v>59</v>
      </c>
      <c r="D125" s="10">
        <v>59</v>
      </c>
      <c r="E125" s="10">
        <v>172</v>
      </c>
      <c r="F125" s="10">
        <v>5435</v>
      </c>
      <c r="G125" s="10">
        <v>9375</v>
      </c>
      <c r="H125" s="11">
        <v>20.435318275154003</v>
      </c>
      <c r="I125" s="9">
        <v>138228</v>
      </c>
      <c r="J125" s="8">
        <v>40227.96714579056</v>
      </c>
      <c r="K125" s="7">
        <f t="shared" si="28"/>
        <v>0.4268310327864109</v>
      </c>
      <c r="L125" s="7">
        <f t="shared" si="29"/>
        <v>92.11864406779661</v>
      </c>
      <c r="M125" s="7">
        <f t="shared" si="30"/>
        <v>2.9152542372881354</v>
      </c>
      <c r="N125" s="7">
        <f t="shared" si="31"/>
        <v>31.598837209302324</v>
      </c>
    </row>
    <row r="126" spans="1:14" ht="15">
      <c r="A126" s="22">
        <v>2012</v>
      </c>
      <c r="B126" s="21"/>
      <c r="C126" s="20">
        <v>62</v>
      </c>
      <c r="D126" s="10">
        <v>62</v>
      </c>
      <c r="E126" s="10">
        <v>129</v>
      </c>
      <c r="F126" s="10">
        <v>4292</v>
      </c>
      <c r="G126" s="10">
        <v>9910</v>
      </c>
      <c r="H126" s="11">
        <v>16.966461327857633</v>
      </c>
      <c r="I126" s="9">
        <v>181832</v>
      </c>
      <c r="J126" s="8">
        <v>53839.334702258726</v>
      </c>
      <c r="K126" s="7">
        <f t="shared" si="28"/>
        <v>0.3409740859694663</v>
      </c>
      <c r="L126" s="7">
        <f t="shared" si="29"/>
        <v>69.2258064516129</v>
      </c>
      <c r="M126" s="7">
        <f t="shared" si="30"/>
        <v>2.0806451612903225</v>
      </c>
      <c r="N126" s="7">
        <f t="shared" si="31"/>
        <v>33.27131782945737</v>
      </c>
    </row>
    <row r="127" spans="1:14" ht="15">
      <c r="A127" s="22">
        <v>2013</v>
      </c>
      <c r="B127" s="21"/>
      <c r="C127" s="20">
        <v>16</v>
      </c>
      <c r="D127" s="10">
        <v>16</v>
      </c>
      <c r="E127" s="10">
        <v>29</v>
      </c>
      <c r="F127" s="10">
        <v>971</v>
      </c>
      <c r="G127" s="10">
        <v>1192</v>
      </c>
      <c r="H127" s="11">
        <v>3.868583162217659</v>
      </c>
      <c r="I127" s="9">
        <v>91788</v>
      </c>
      <c r="J127" s="8">
        <v>18516.503764544832</v>
      </c>
      <c r="K127" s="7">
        <f t="shared" si="28"/>
        <v>0.17431472523641434</v>
      </c>
      <c r="L127" s="7">
        <f t="shared" si="29"/>
        <v>60.6875</v>
      </c>
      <c r="M127" s="7">
        <f t="shared" si="30"/>
        <v>1.8125</v>
      </c>
      <c r="N127" s="7">
        <f t="shared" si="31"/>
        <v>33.48275862068966</v>
      </c>
    </row>
    <row r="128" spans="1:14" ht="12">
      <c r="A128" s="13" t="s">
        <v>115</v>
      </c>
      <c r="B128" s="13"/>
      <c r="C128" s="13"/>
      <c r="D128" s="13"/>
      <c r="E128" s="13"/>
      <c r="F128" s="13"/>
      <c r="G128" s="13"/>
      <c r="H128" s="13"/>
      <c r="I128" s="13"/>
      <c r="J128" s="13"/>
      <c r="K128" s="13"/>
      <c r="L128" s="13"/>
      <c r="M128" s="13"/>
      <c r="N128" s="13"/>
    </row>
    <row r="129" spans="1:14" ht="15">
      <c r="A129" s="28" t="s">
        <v>1</v>
      </c>
      <c r="B129" s="27"/>
      <c r="C129" s="27"/>
      <c r="D129" s="27"/>
      <c r="E129" s="27"/>
      <c r="F129" s="27"/>
      <c r="G129" s="27"/>
      <c r="H129" s="27"/>
      <c r="I129" s="27"/>
      <c r="J129" s="27"/>
      <c r="K129" s="27"/>
      <c r="L129" s="27"/>
      <c r="M129" s="27"/>
      <c r="N129" s="33"/>
    </row>
    <row r="130" spans="1:14" ht="15">
      <c r="A130" s="22">
        <v>2000</v>
      </c>
      <c r="B130" s="21"/>
      <c r="C130" s="20">
        <v>2</v>
      </c>
      <c r="D130" s="10">
        <v>2</v>
      </c>
      <c r="E130" s="10">
        <v>2</v>
      </c>
      <c r="F130" s="10">
        <v>60</v>
      </c>
      <c r="G130" s="10">
        <v>120</v>
      </c>
      <c r="H130" s="11">
        <v>0.2026009582477755</v>
      </c>
      <c r="I130" s="9">
        <v>226</v>
      </c>
      <c r="J130" s="8">
        <v>43.80835044490075</v>
      </c>
      <c r="K130" s="7">
        <f aca="true" t="shared" si="32" ref="K130:K143">C130/I130*1000</f>
        <v>8.849557522123893</v>
      </c>
      <c r="L130" s="7">
        <f aca="true" t="shared" si="33" ref="L130:L143">F130/C130</f>
        <v>30</v>
      </c>
      <c r="M130" s="7">
        <f aca="true" t="shared" si="34" ref="M130:M143">E130/C130</f>
        <v>1</v>
      </c>
      <c r="N130" s="7">
        <f aca="true" t="shared" si="35" ref="N130:N143">F130/E130</f>
        <v>30</v>
      </c>
    </row>
    <row r="131" spans="1:14" ht="15">
      <c r="A131" s="22">
        <v>2001</v>
      </c>
      <c r="B131" s="21"/>
      <c r="C131" s="20">
        <v>0</v>
      </c>
      <c r="D131" s="10">
        <v>0</v>
      </c>
      <c r="E131" s="10">
        <v>0</v>
      </c>
      <c r="F131" s="10">
        <v>0</v>
      </c>
      <c r="G131" s="10">
        <v>0</v>
      </c>
      <c r="H131" s="11">
        <v>0</v>
      </c>
      <c r="I131" s="9">
        <v>0</v>
      </c>
      <c r="J131" s="8">
        <v>0</v>
      </c>
      <c r="K131" s="7" t="e">
        <f t="shared" si="32"/>
        <v>#DIV/0!</v>
      </c>
      <c r="L131" s="7" t="e">
        <f t="shared" si="33"/>
        <v>#DIV/0!</v>
      </c>
      <c r="M131" s="7" t="e">
        <f t="shared" si="34"/>
        <v>#DIV/0!</v>
      </c>
      <c r="N131" s="7" t="e">
        <f t="shared" si="35"/>
        <v>#DIV/0!</v>
      </c>
    </row>
    <row r="132" spans="1:14" ht="15">
      <c r="A132" s="22">
        <v>2002</v>
      </c>
      <c r="B132" s="21"/>
      <c r="C132" s="20">
        <v>4</v>
      </c>
      <c r="D132" s="10">
        <v>4</v>
      </c>
      <c r="E132" s="10">
        <v>11</v>
      </c>
      <c r="F132" s="10">
        <v>390</v>
      </c>
      <c r="G132" s="10">
        <v>660</v>
      </c>
      <c r="H132" s="11">
        <v>1.1827515400410678</v>
      </c>
      <c r="I132" s="9">
        <v>423</v>
      </c>
      <c r="J132" s="8">
        <v>102.44763860369609</v>
      </c>
      <c r="K132" s="7">
        <f t="shared" si="32"/>
        <v>9.456264775413711</v>
      </c>
      <c r="L132" s="7">
        <f t="shared" si="33"/>
        <v>97.5</v>
      </c>
      <c r="M132" s="7">
        <f t="shared" si="34"/>
        <v>2.75</v>
      </c>
      <c r="N132" s="7">
        <f t="shared" si="35"/>
        <v>35.45454545454545</v>
      </c>
    </row>
    <row r="133" spans="1:14" ht="15">
      <c r="A133" s="22">
        <v>2003</v>
      </c>
      <c r="B133" s="21"/>
      <c r="C133" s="20">
        <v>8</v>
      </c>
      <c r="D133" s="10">
        <v>8</v>
      </c>
      <c r="E133" s="10">
        <v>35</v>
      </c>
      <c r="F133" s="10">
        <v>1053</v>
      </c>
      <c r="G133" s="10">
        <v>2011</v>
      </c>
      <c r="H133" s="11">
        <v>2.9952087611225187</v>
      </c>
      <c r="I133" s="9">
        <v>470</v>
      </c>
      <c r="J133" s="8">
        <v>99.59206023271732</v>
      </c>
      <c r="K133" s="7">
        <f t="shared" si="32"/>
        <v>17.02127659574468</v>
      </c>
      <c r="L133" s="7">
        <f t="shared" si="33"/>
        <v>131.625</v>
      </c>
      <c r="M133" s="7">
        <f t="shared" si="34"/>
        <v>4.375</v>
      </c>
      <c r="N133" s="7">
        <f t="shared" si="35"/>
        <v>30.085714285714285</v>
      </c>
    </row>
    <row r="134" spans="1:14" ht="15">
      <c r="A134" s="22">
        <v>2004</v>
      </c>
      <c r="B134" s="21"/>
      <c r="C134" s="20">
        <v>5</v>
      </c>
      <c r="D134" s="10">
        <v>5</v>
      </c>
      <c r="E134" s="10">
        <v>13</v>
      </c>
      <c r="F134" s="10">
        <v>390</v>
      </c>
      <c r="G134" s="10">
        <v>570</v>
      </c>
      <c r="H134" s="11">
        <v>1.1854893908281998</v>
      </c>
      <c r="I134" s="9">
        <v>804</v>
      </c>
      <c r="J134" s="8">
        <v>174.97330595482546</v>
      </c>
      <c r="K134" s="7">
        <f t="shared" si="32"/>
        <v>6.218905472636816</v>
      </c>
      <c r="L134" s="7">
        <f t="shared" si="33"/>
        <v>78</v>
      </c>
      <c r="M134" s="7">
        <f t="shared" si="34"/>
        <v>2.6</v>
      </c>
      <c r="N134" s="7">
        <f t="shared" si="35"/>
        <v>30</v>
      </c>
    </row>
    <row r="135" spans="1:14" ht="15">
      <c r="A135" s="22">
        <v>2005</v>
      </c>
      <c r="B135" s="21"/>
      <c r="C135" s="20">
        <v>5</v>
      </c>
      <c r="D135" s="10">
        <v>5</v>
      </c>
      <c r="E135" s="10">
        <v>9</v>
      </c>
      <c r="F135" s="10">
        <v>366</v>
      </c>
      <c r="G135" s="10">
        <v>492</v>
      </c>
      <c r="H135" s="11">
        <v>1.08145106091718</v>
      </c>
      <c r="I135" s="9">
        <v>716</v>
      </c>
      <c r="J135" s="8">
        <v>149.4592744695414</v>
      </c>
      <c r="K135" s="7">
        <f t="shared" si="32"/>
        <v>6.983240223463687</v>
      </c>
      <c r="L135" s="7">
        <f t="shared" si="33"/>
        <v>73.2</v>
      </c>
      <c r="M135" s="7">
        <f t="shared" si="34"/>
        <v>1.8</v>
      </c>
      <c r="N135" s="7">
        <f t="shared" si="35"/>
        <v>40.666666666666664</v>
      </c>
    </row>
    <row r="136" spans="1:14" ht="15">
      <c r="A136" s="22">
        <v>2006</v>
      </c>
      <c r="B136" s="21"/>
      <c r="C136" s="20">
        <v>22</v>
      </c>
      <c r="D136" s="10">
        <v>22</v>
      </c>
      <c r="E136" s="10">
        <v>50</v>
      </c>
      <c r="F136" s="10">
        <v>1472</v>
      </c>
      <c r="G136" s="10">
        <v>2338</v>
      </c>
      <c r="H136" s="11">
        <v>4.473648186173854</v>
      </c>
      <c r="I136" s="9">
        <v>5503</v>
      </c>
      <c r="J136" s="8">
        <v>1015.0308008213552</v>
      </c>
      <c r="K136" s="7">
        <f t="shared" si="32"/>
        <v>3.9978193712520445</v>
      </c>
      <c r="L136" s="7">
        <f t="shared" si="33"/>
        <v>66.9090909090909</v>
      </c>
      <c r="M136" s="7">
        <f t="shared" si="34"/>
        <v>2.272727272727273</v>
      </c>
      <c r="N136" s="7">
        <f t="shared" si="35"/>
        <v>29.44</v>
      </c>
    </row>
    <row r="137" spans="1:14" ht="15">
      <c r="A137" s="22">
        <v>2007</v>
      </c>
      <c r="B137" s="21"/>
      <c r="C137" s="20">
        <v>28</v>
      </c>
      <c r="D137" s="10">
        <v>28</v>
      </c>
      <c r="E137" s="10">
        <v>73</v>
      </c>
      <c r="F137" s="10">
        <v>2087</v>
      </c>
      <c r="G137" s="10">
        <v>3426</v>
      </c>
      <c r="H137" s="11">
        <v>6.223134839151267</v>
      </c>
      <c r="I137" s="9">
        <v>9304</v>
      </c>
      <c r="J137" s="8">
        <v>2047.3182751540041</v>
      </c>
      <c r="K137" s="7">
        <f t="shared" si="32"/>
        <v>3.0094582975064488</v>
      </c>
      <c r="L137" s="7">
        <f t="shared" si="33"/>
        <v>74.53571428571429</v>
      </c>
      <c r="M137" s="7">
        <f t="shared" si="34"/>
        <v>2.607142857142857</v>
      </c>
      <c r="N137" s="7">
        <f t="shared" si="35"/>
        <v>28.589041095890412</v>
      </c>
    </row>
    <row r="138" spans="1:14" ht="15">
      <c r="A138" s="22">
        <v>2008</v>
      </c>
      <c r="B138" s="21"/>
      <c r="C138" s="20">
        <v>54</v>
      </c>
      <c r="D138" s="10">
        <v>54</v>
      </c>
      <c r="E138" s="10">
        <v>118</v>
      </c>
      <c r="F138" s="10">
        <v>3867</v>
      </c>
      <c r="G138" s="10">
        <v>6977</v>
      </c>
      <c r="H138" s="11">
        <v>11.657768651608487</v>
      </c>
      <c r="I138" s="9">
        <v>30134</v>
      </c>
      <c r="J138" s="8">
        <v>5899.326488706365</v>
      </c>
      <c r="K138" s="7">
        <f t="shared" si="32"/>
        <v>1.791995752306365</v>
      </c>
      <c r="L138" s="7">
        <f t="shared" si="33"/>
        <v>71.61111111111111</v>
      </c>
      <c r="M138" s="7">
        <f t="shared" si="34"/>
        <v>2.185185185185185</v>
      </c>
      <c r="N138" s="7">
        <f t="shared" si="35"/>
        <v>32.771186440677965</v>
      </c>
    </row>
    <row r="139" spans="1:14" ht="15">
      <c r="A139" s="22">
        <v>2009</v>
      </c>
      <c r="B139" s="21"/>
      <c r="C139" s="20">
        <v>82</v>
      </c>
      <c r="D139" s="10">
        <v>82</v>
      </c>
      <c r="E139" s="10">
        <v>194</v>
      </c>
      <c r="F139" s="10">
        <v>6138</v>
      </c>
      <c r="G139" s="10">
        <v>8963</v>
      </c>
      <c r="H139" s="11">
        <v>18.286105407255306</v>
      </c>
      <c r="I139" s="9">
        <v>48380</v>
      </c>
      <c r="J139" s="8">
        <v>10141.84257357974</v>
      </c>
      <c r="K139" s="7">
        <f t="shared" si="32"/>
        <v>1.694915254237288</v>
      </c>
      <c r="L139" s="7">
        <f t="shared" si="33"/>
        <v>74.85365853658537</v>
      </c>
      <c r="M139" s="7">
        <f t="shared" si="34"/>
        <v>2.3658536585365852</v>
      </c>
      <c r="N139" s="7">
        <f t="shared" si="35"/>
        <v>31.63917525773196</v>
      </c>
    </row>
    <row r="140" spans="1:14" ht="15">
      <c r="A140" s="22">
        <v>2010</v>
      </c>
      <c r="B140" s="21"/>
      <c r="C140" s="20">
        <v>58</v>
      </c>
      <c r="D140" s="10">
        <v>58</v>
      </c>
      <c r="E140" s="10">
        <v>105</v>
      </c>
      <c r="F140" s="10">
        <v>3556</v>
      </c>
      <c r="G140" s="10">
        <v>7423</v>
      </c>
      <c r="H140" s="11">
        <v>10.882956878850102</v>
      </c>
      <c r="I140" s="9">
        <v>60632</v>
      </c>
      <c r="J140" s="8">
        <v>12700.484599589323</v>
      </c>
      <c r="K140" s="7">
        <f t="shared" si="32"/>
        <v>0.9565905792320886</v>
      </c>
      <c r="L140" s="7">
        <f t="shared" si="33"/>
        <v>61.310344827586206</v>
      </c>
      <c r="M140" s="7">
        <f t="shared" si="34"/>
        <v>1.8103448275862069</v>
      </c>
      <c r="N140" s="7">
        <f t="shared" si="35"/>
        <v>33.86666666666667</v>
      </c>
    </row>
    <row r="141" spans="1:14" ht="15">
      <c r="A141" s="22">
        <v>2011</v>
      </c>
      <c r="B141" s="21"/>
      <c r="C141" s="20">
        <v>47</v>
      </c>
      <c r="D141" s="10">
        <v>47</v>
      </c>
      <c r="E141" s="10">
        <v>95</v>
      </c>
      <c r="F141" s="10">
        <v>3450</v>
      </c>
      <c r="G141" s="10">
        <v>5618</v>
      </c>
      <c r="H141" s="11">
        <v>10.346338124572211</v>
      </c>
      <c r="I141" s="9">
        <v>74205</v>
      </c>
      <c r="J141" s="8">
        <v>16031.006160164272</v>
      </c>
      <c r="K141" s="7">
        <f t="shared" si="32"/>
        <v>0.6333804999663096</v>
      </c>
      <c r="L141" s="7">
        <f t="shared" si="33"/>
        <v>73.40425531914893</v>
      </c>
      <c r="M141" s="7">
        <f t="shared" si="34"/>
        <v>2.021276595744681</v>
      </c>
      <c r="N141" s="7">
        <f t="shared" si="35"/>
        <v>36.31578947368421</v>
      </c>
    </row>
    <row r="142" spans="1:14" ht="15">
      <c r="A142" s="22">
        <v>2012</v>
      </c>
      <c r="B142" s="21"/>
      <c r="C142" s="20">
        <v>55</v>
      </c>
      <c r="D142" s="10">
        <v>55</v>
      </c>
      <c r="E142" s="10">
        <v>97</v>
      </c>
      <c r="F142" s="10">
        <v>2920</v>
      </c>
      <c r="G142" s="10">
        <v>4669</v>
      </c>
      <c r="H142" s="11">
        <v>9.040383299110198</v>
      </c>
      <c r="I142" s="9">
        <v>103387</v>
      </c>
      <c r="J142" s="8">
        <v>23705.637234770704</v>
      </c>
      <c r="K142" s="7">
        <f t="shared" si="32"/>
        <v>0.5319817772060317</v>
      </c>
      <c r="L142" s="7">
        <f t="shared" si="33"/>
        <v>53.09090909090909</v>
      </c>
      <c r="M142" s="7">
        <f t="shared" si="34"/>
        <v>1.7636363636363637</v>
      </c>
      <c r="N142" s="7">
        <f t="shared" si="35"/>
        <v>30.103092783505154</v>
      </c>
    </row>
    <row r="143" spans="1:14" ht="15">
      <c r="A143" s="22">
        <v>2013</v>
      </c>
      <c r="B143" s="21"/>
      <c r="C143" s="20">
        <v>14</v>
      </c>
      <c r="D143" s="10">
        <v>14</v>
      </c>
      <c r="E143" s="10">
        <v>31</v>
      </c>
      <c r="F143" s="10">
        <v>844</v>
      </c>
      <c r="G143" s="10">
        <v>1496</v>
      </c>
      <c r="H143" s="11">
        <v>2.5571526351813825</v>
      </c>
      <c r="I143" s="9">
        <v>62495</v>
      </c>
      <c r="J143" s="8">
        <v>10622.970568104038</v>
      </c>
      <c r="K143" s="7">
        <f t="shared" si="32"/>
        <v>0.22401792143371468</v>
      </c>
      <c r="L143" s="7">
        <f t="shared" si="33"/>
        <v>60.285714285714285</v>
      </c>
      <c r="M143" s="7">
        <f t="shared" si="34"/>
        <v>2.2142857142857144</v>
      </c>
      <c r="N143" s="7">
        <f t="shared" si="35"/>
        <v>27.225806451612904</v>
      </c>
    </row>
    <row r="144" spans="1:14" ht="12">
      <c r="A144" s="25" t="s">
        <v>0</v>
      </c>
      <c r="B144" s="23"/>
      <c r="C144" s="24"/>
      <c r="D144" s="24"/>
      <c r="E144" s="24"/>
      <c r="F144" s="24"/>
      <c r="G144" s="24"/>
      <c r="H144" s="24"/>
      <c r="I144" s="24"/>
      <c r="J144" s="24"/>
      <c r="K144" s="24"/>
      <c r="L144" s="24"/>
      <c r="M144" s="24"/>
      <c r="N144" s="24"/>
    </row>
    <row r="145" spans="1:14" ht="15">
      <c r="A145" s="22">
        <v>2000</v>
      </c>
      <c r="B145" s="21"/>
      <c r="C145" s="20">
        <v>2</v>
      </c>
      <c r="D145" s="10">
        <v>2</v>
      </c>
      <c r="E145" s="10">
        <v>3</v>
      </c>
      <c r="F145" s="10">
        <v>90</v>
      </c>
      <c r="G145" s="10">
        <v>210</v>
      </c>
      <c r="H145" s="11">
        <v>0.44353182751540043</v>
      </c>
      <c r="I145" s="9">
        <v>226</v>
      </c>
      <c r="J145" s="8">
        <v>43.80835044490075</v>
      </c>
      <c r="K145" s="7">
        <f aca="true" t="shared" si="36" ref="K145:K158">C145/I145*1000</f>
        <v>8.849557522123893</v>
      </c>
      <c r="L145" s="7">
        <f aca="true" t="shared" si="37" ref="L145:L158">F145/C145</f>
        <v>45</v>
      </c>
      <c r="M145" s="7">
        <f aca="true" t="shared" si="38" ref="M145:M158">E145/C145</f>
        <v>1.5</v>
      </c>
      <c r="N145" s="7">
        <f aca="true" t="shared" si="39" ref="N145:N158">F145/E145</f>
        <v>30</v>
      </c>
    </row>
    <row r="146" spans="1:14" ht="15">
      <c r="A146" s="22">
        <v>2001</v>
      </c>
      <c r="B146" s="21"/>
      <c r="C146" s="20">
        <v>0</v>
      </c>
      <c r="D146" s="10">
        <v>0</v>
      </c>
      <c r="E146" s="10">
        <v>0</v>
      </c>
      <c r="F146" s="10">
        <v>0</v>
      </c>
      <c r="G146" s="10">
        <v>0</v>
      </c>
      <c r="H146" s="11">
        <v>0</v>
      </c>
      <c r="I146" s="9">
        <v>0</v>
      </c>
      <c r="J146" s="8">
        <v>0</v>
      </c>
      <c r="K146" s="7" t="e">
        <f t="shared" si="36"/>
        <v>#DIV/0!</v>
      </c>
      <c r="L146" s="7" t="e">
        <f t="shared" si="37"/>
        <v>#DIV/0!</v>
      </c>
      <c r="M146" s="7" t="e">
        <f t="shared" si="38"/>
        <v>#DIV/0!</v>
      </c>
      <c r="N146" s="7" t="e">
        <f t="shared" si="39"/>
        <v>#DIV/0!</v>
      </c>
    </row>
    <row r="147" spans="1:14" ht="15">
      <c r="A147" s="22">
        <v>2002</v>
      </c>
      <c r="B147" s="21"/>
      <c r="C147" s="20">
        <v>4</v>
      </c>
      <c r="D147" s="10">
        <v>4</v>
      </c>
      <c r="E147" s="10">
        <v>11</v>
      </c>
      <c r="F147" s="10">
        <v>390</v>
      </c>
      <c r="G147" s="10">
        <v>660</v>
      </c>
      <c r="H147" s="11">
        <v>1.434633812457221</v>
      </c>
      <c r="I147" s="9">
        <v>423</v>
      </c>
      <c r="J147" s="8">
        <v>102.44763860369609</v>
      </c>
      <c r="K147" s="7">
        <f t="shared" si="36"/>
        <v>9.456264775413711</v>
      </c>
      <c r="L147" s="7">
        <f t="shared" si="37"/>
        <v>97.5</v>
      </c>
      <c r="M147" s="7">
        <f t="shared" si="38"/>
        <v>2.75</v>
      </c>
      <c r="N147" s="7">
        <f t="shared" si="39"/>
        <v>35.45454545454545</v>
      </c>
    </row>
    <row r="148" spans="1:14" ht="15">
      <c r="A148" s="22">
        <v>2003</v>
      </c>
      <c r="B148" s="21"/>
      <c r="C148" s="20">
        <v>8</v>
      </c>
      <c r="D148" s="10">
        <v>8</v>
      </c>
      <c r="E148" s="10">
        <v>40</v>
      </c>
      <c r="F148" s="10">
        <v>1206</v>
      </c>
      <c r="G148" s="10">
        <v>2177</v>
      </c>
      <c r="H148" s="11">
        <v>3.871321013004791</v>
      </c>
      <c r="I148" s="9">
        <v>470</v>
      </c>
      <c r="J148" s="8">
        <v>99.59206023271732</v>
      </c>
      <c r="K148" s="7">
        <f t="shared" si="36"/>
        <v>17.02127659574468</v>
      </c>
      <c r="L148" s="7">
        <f t="shared" si="37"/>
        <v>150.75</v>
      </c>
      <c r="M148" s="7">
        <f t="shared" si="38"/>
        <v>5</v>
      </c>
      <c r="N148" s="7">
        <f t="shared" si="39"/>
        <v>30.15</v>
      </c>
    </row>
    <row r="149" spans="1:14" ht="15">
      <c r="A149" s="22">
        <v>2004</v>
      </c>
      <c r="B149" s="21"/>
      <c r="C149" s="20">
        <v>5</v>
      </c>
      <c r="D149" s="10">
        <v>5</v>
      </c>
      <c r="E149" s="10">
        <v>30</v>
      </c>
      <c r="F149" s="10">
        <v>1846</v>
      </c>
      <c r="G149" s="10">
        <v>3002</v>
      </c>
      <c r="H149" s="11">
        <v>5.834360027378508</v>
      </c>
      <c r="I149" s="9">
        <v>804</v>
      </c>
      <c r="J149" s="8">
        <v>174.97330595482546</v>
      </c>
      <c r="K149" s="7">
        <f t="shared" si="36"/>
        <v>6.218905472636816</v>
      </c>
      <c r="L149" s="7">
        <f t="shared" si="37"/>
        <v>369.2</v>
      </c>
      <c r="M149" s="7">
        <f t="shared" si="38"/>
        <v>6</v>
      </c>
      <c r="N149" s="7">
        <f t="shared" si="39"/>
        <v>61.53333333333333</v>
      </c>
    </row>
    <row r="150" spans="1:14" ht="15">
      <c r="A150" s="22">
        <v>2005</v>
      </c>
      <c r="B150" s="21"/>
      <c r="C150" s="20">
        <v>5</v>
      </c>
      <c r="D150" s="10">
        <v>5</v>
      </c>
      <c r="E150" s="10">
        <v>10</v>
      </c>
      <c r="F150" s="10">
        <v>396</v>
      </c>
      <c r="G150" s="10">
        <v>522</v>
      </c>
      <c r="H150" s="11">
        <v>1.4729637234770705</v>
      </c>
      <c r="I150" s="9">
        <v>716</v>
      </c>
      <c r="J150" s="8">
        <v>149.4592744695414</v>
      </c>
      <c r="K150" s="7">
        <f t="shared" si="36"/>
        <v>6.983240223463687</v>
      </c>
      <c r="L150" s="7">
        <f t="shared" si="37"/>
        <v>79.2</v>
      </c>
      <c r="M150" s="7">
        <f t="shared" si="38"/>
        <v>2</v>
      </c>
      <c r="N150" s="7">
        <f t="shared" si="39"/>
        <v>39.6</v>
      </c>
    </row>
    <row r="151" spans="1:14" ht="15">
      <c r="A151" s="22">
        <v>2006</v>
      </c>
      <c r="B151" s="21"/>
      <c r="C151" s="20">
        <v>22</v>
      </c>
      <c r="D151" s="10">
        <v>22</v>
      </c>
      <c r="E151" s="10">
        <v>60</v>
      </c>
      <c r="F151" s="10">
        <v>1722</v>
      </c>
      <c r="G151" s="10">
        <v>2938</v>
      </c>
      <c r="H151" s="11">
        <v>6.770704996577686</v>
      </c>
      <c r="I151" s="9">
        <v>5503</v>
      </c>
      <c r="J151" s="8">
        <v>1015.0308008213552</v>
      </c>
      <c r="K151" s="7">
        <f t="shared" si="36"/>
        <v>3.9978193712520445</v>
      </c>
      <c r="L151" s="7">
        <f t="shared" si="37"/>
        <v>78.27272727272727</v>
      </c>
      <c r="M151" s="7">
        <f t="shared" si="38"/>
        <v>2.727272727272727</v>
      </c>
      <c r="N151" s="7">
        <f t="shared" si="39"/>
        <v>28.7</v>
      </c>
    </row>
    <row r="152" spans="1:14" ht="15">
      <c r="A152" s="22">
        <v>2007</v>
      </c>
      <c r="B152" s="21"/>
      <c r="C152" s="20">
        <v>28</v>
      </c>
      <c r="D152" s="10">
        <v>28</v>
      </c>
      <c r="E152" s="10">
        <v>131</v>
      </c>
      <c r="F152" s="10">
        <v>3795</v>
      </c>
      <c r="G152" s="10">
        <v>6560</v>
      </c>
      <c r="H152" s="11">
        <v>12.85968514715948</v>
      </c>
      <c r="I152" s="9">
        <v>9304</v>
      </c>
      <c r="J152" s="8">
        <v>2047.3182751540041</v>
      </c>
      <c r="K152" s="7">
        <f t="shared" si="36"/>
        <v>3.0094582975064488</v>
      </c>
      <c r="L152" s="7">
        <f t="shared" si="37"/>
        <v>135.53571428571428</v>
      </c>
      <c r="M152" s="7">
        <f t="shared" si="38"/>
        <v>4.678571428571429</v>
      </c>
      <c r="N152" s="7">
        <f t="shared" si="39"/>
        <v>28.96946564885496</v>
      </c>
    </row>
    <row r="153" spans="1:14" ht="15">
      <c r="A153" s="22">
        <v>2008</v>
      </c>
      <c r="B153" s="21"/>
      <c r="C153" s="20">
        <v>54</v>
      </c>
      <c r="D153" s="10">
        <v>54</v>
      </c>
      <c r="E153" s="10">
        <v>139</v>
      </c>
      <c r="F153" s="10">
        <v>4627</v>
      </c>
      <c r="G153" s="10">
        <v>8391</v>
      </c>
      <c r="H153" s="11">
        <v>17.155373032169745</v>
      </c>
      <c r="I153" s="9">
        <v>30134</v>
      </c>
      <c r="J153" s="8">
        <v>5899.326488706365</v>
      </c>
      <c r="K153" s="7">
        <f t="shared" si="36"/>
        <v>1.791995752306365</v>
      </c>
      <c r="L153" s="7">
        <f t="shared" si="37"/>
        <v>85.68518518518519</v>
      </c>
      <c r="M153" s="7">
        <f t="shared" si="38"/>
        <v>2.574074074074074</v>
      </c>
      <c r="N153" s="7">
        <f t="shared" si="39"/>
        <v>33.28776978417266</v>
      </c>
    </row>
    <row r="154" spans="1:14" ht="15">
      <c r="A154" s="22">
        <v>2009</v>
      </c>
      <c r="B154" s="21"/>
      <c r="C154" s="20">
        <v>82</v>
      </c>
      <c r="D154" s="10">
        <v>82</v>
      </c>
      <c r="E154" s="10">
        <v>260</v>
      </c>
      <c r="F154" s="10">
        <v>8841</v>
      </c>
      <c r="G154" s="10">
        <v>13052</v>
      </c>
      <c r="H154" s="11">
        <v>30.869267624914443</v>
      </c>
      <c r="I154" s="9">
        <v>48380</v>
      </c>
      <c r="J154" s="8">
        <v>10141.84257357974</v>
      </c>
      <c r="K154" s="7">
        <f t="shared" si="36"/>
        <v>1.694915254237288</v>
      </c>
      <c r="L154" s="7">
        <f t="shared" si="37"/>
        <v>107.8170731707317</v>
      </c>
      <c r="M154" s="7">
        <f t="shared" si="38"/>
        <v>3.1707317073170733</v>
      </c>
      <c r="N154" s="7">
        <f t="shared" si="39"/>
        <v>34.003846153846155</v>
      </c>
    </row>
    <row r="155" spans="1:14" ht="15">
      <c r="A155" s="22">
        <v>2010</v>
      </c>
      <c r="B155" s="21"/>
      <c r="C155" s="20">
        <v>58</v>
      </c>
      <c r="D155" s="10">
        <v>58</v>
      </c>
      <c r="E155" s="10">
        <v>144</v>
      </c>
      <c r="F155" s="10">
        <v>4724</v>
      </c>
      <c r="G155" s="10">
        <v>9963</v>
      </c>
      <c r="H155" s="11">
        <v>17.741273100616016</v>
      </c>
      <c r="I155" s="9">
        <v>60632</v>
      </c>
      <c r="J155" s="8">
        <v>12700.484599589323</v>
      </c>
      <c r="K155" s="7">
        <f t="shared" si="36"/>
        <v>0.9565905792320886</v>
      </c>
      <c r="L155" s="7">
        <f t="shared" si="37"/>
        <v>81.44827586206897</v>
      </c>
      <c r="M155" s="7">
        <f t="shared" si="38"/>
        <v>2.4827586206896552</v>
      </c>
      <c r="N155" s="7">
        <f t="shared" si="39"/>
        <v>32.80555555555556</v>
      </c>
    </row>
    <row r="156" spans="1:14" ht="15">
      <c r="A156" s="22">
        <v>2011</v>
      </c>
      <c r="B156" s="21"/>
      <c r="C156" s="20">
        <v>47</v>
      </c>
      <c r="D156" s="10">
        <v>47</v>
      </c>
      <c r="E156" s="10">
        <v>125</v>
      </c>
      <c r="F156" s="10">
        <v>4663</v>
      </c>
      <c r="G156" s="10">
        <v>7954</v>
      </c>
      <c r="H156" s="11">
        <v>16.635181382614647</v>
      </c>
      <c r="I156" s="9">
        <v>74205</v>
      </c>
      <c r="J156" s="8">
        <v>16031.006160164272</v>
      </c>
      <c r="K156" s="7">
        <f t="shared" si="36"/>
        <v>0.6333804999663096</v>
      </c>
      <c r="L156" s="7">
        <f t="shared" si="37"/>
        <v>99.2127659574468</v>
      </c>
      <c r="M156" s="7">
        <f t="shared" si="38"/>
        <v>2.6595744680851063</v>
      </c>
      <c r="N156" s="7">
        <f t="shared" si="39"/>
        <v>37.304</v>
      </c>
    </row>
    <row r="157" spans="1:14" ht="15">
      <c r="A157" s="22">
        <v>2012</v>
      </c>
      <c r="B157" s="21"/>
      <c r="C157" s="20">
        <v>55</v>
      </c>
      <c r="D157" s="10">
        <v>55</v>
      </c>
      <c r="E157" s="10">
        <v>110</v>
      </c>
      <c r="F157" s="10">
        <v>3254</v>
      </c>
      <c r="G157" s="10">
        <v>5265</v>
      </c>
      <c r="H157" s="11">
        <v>13.256673511293634</v>
      </c>
      <c r="I157" s="9">
        <v>103387</v>
      </c>
      <c r="J157" s="8">
        <v>23705.637234770704</v>
      </c>
      <c r="K157" s="7">
        <f t="shared" si="36"/>
        <v>0.5319817772060317</v>
      </c>
      <c r="L157" s="7">
        <f t="shared" si="37"/>
        <v>59.163636363636364</v>
      </c>
      <c r="M157" s="7">
        <f t="shared" si="38"/>
        <v>2</v>
      </c>
      <c r="N157" s="7">
        <f t="shared" si="39"/>
        <v>29.581818181818182</v>
      </c>
    </row>
    <row r="158" spans="1:14" ht="15">
      <c r="A158" s="22">
        <v>2013</v>
      </c>
      <c r="B158" s="21"/>
      <c r="C158" s="20">
        <v>14</v>
      </c>
      <c r="D158" s="10">
        <v>14</v>
      </c>
      <c r="E158" s="10">
        <v>33</v>
      </c>
      <c r="F158" s="10">
        <v>904</v>
      </c>
      <c r="G158" s="10">
        <v>1616</v>
      </c>
      <c r="H158" s="11">
        <v>3.57015742642026</v>
      </c>
      <c r="I158" s="9">
        <v>62495</v>
      </c>
      <c r="J158" s="8">
        <v>10622.970568104038</v>
      </c>
      <c r="K158" s="7">
        <f t="shared" si="36"/>
        <v>0.22401792143371468</v>
      </c>
      <c r="L158" s="7">
        <f t="shared" si="37"/>
        <v>64.57142857142857</v>
      </c>
      <c r="M158" s="7">
        <f t="shared" si="38"/>
        <v>2.357142857142857</v>
      </c>
      <c r="N158" s="7">
        <f t="shared" si="39"/>
        <v>27.393939393939394</v>
      </c>
    </row>
    <row r="159" spans="1:14" ht="12">
      <c r="A159" s="13" t="s">
        <v>142</v>
      </c>
      <c r="B159" s="13"/>
      <c r="C159" s="13"/>
      <c r="D159" s="13"/>
      <c r="E159" s="13"/>
      <c r="F159" s="13"/>
      <c r="G159" s="13"/>
      <c r="H159" s="13"/>
      <c r="I159" s="13"/>
      <c r="J159" s="13"/>
      <c r="K159" s="13"/>
      <c r="L159" s="13"/>
      <c r="M159" s="13"/>
      <c r="N159" s="13"/>
    </row>
    <row r="160" spans="1:14" ht="15">
      <c r="A160" s="28" t="s">
        <v>1</v>
      </c>
      <c r="B160" s="27"/>
      <c r="C160" s="27"/>
      <c r="D160" s="27"/>
      <c r="E160" s="27"/>
      <c r="F160" s="27"/>
      <c r="G160" s="27"/>
      <c r="H160" s="27"/>
      <c r="I160" s="27"/>
      <c r="J160" s="27"/>
      <c r="K160" s="27"/>
      <c r="L160" s="27"/>
      <c r="M160" s="27"/>
      <c r="N160" s="33"/>
    </row>
    <row r="161" spans="1:14" ht="15">
      <c r="A161" s="22">
        <v>2000</v>
      </c>
      <c r="B161" s="21"/>
      <c r="C161" s="20">
        <v>1</v>
      </c>
      <c r="D161" s="10">
        <v>1</v>
      </c>
      <c r="E161" s="10">
        <v>1</v>
      </c>
      <c r="F161" s="10">
        <v>30</v>
      </c>
      <c r="G161" s="10">
        <v>30</v>
      </c>
      <c r="H161" s="11">
        <v>0.10130047912388775</v>
      </c>
      <c r="I161" s="9">
        <v>43</v>
      </c>
      <c r="J161" s="8">
        <v>8.265571526351813</v>
      </c>
      <c r="K161" s="7">
        <f aca="true" t="shared" si="40" ref="K161:K174">C161/I161*1000</f>
        <v>23.25581395348837</v>
      </c>
      <c r="L161" s="7">
        <f aca="true" t="shared" si="41" ref="L161:L174">F161/C161</f>
        <v>30</v>
      </c>
      <c r="M161" s="7">
        <f aca="true" t="shared" si="42" ref="M161:M174">E161/C161</f>
        <v>1</v>
      </c>
      <c r="N161" s="7">
        <f aca="true" t="shared" si="43" ref="N161:N174">F161/E161</f>
        <v>30</v>
      </c>
    </row>
    <row r="162" spans="1:14" ht="15">
      <c r="A162" s="22">
        <v>2001</v>
      </c>
      <c r="B162" s="21"/>
      <c r="C162" s="20">
        <v>0</v>
      </c>
      <c r="D162" s="10">
        <v>0</v>
      </c>
      <c r="E162" s="10">
        <v>0</v>
      </c>
      <c r="F162" s="10">
        <v>0</v>
      </c>
      <c r="G162" s="10">
        <v>0</v>
      </c>
      <c r="H162" s="11">
        <v>0</v>
      </c>
      <c r="I162" s="9">
        <v>0</v>
      </c>
      <c r="J162" s="8">
        <v>0</v>
      </c>
      <c r="K162" s="7" t="e">
        <f t="shared" si="40"/>
        <v>#DIV/0!</v>
      </c>
      <c r="L162" s="7" t="e">
        <f t="shared" si="41"/>
        <v>#DIV/0!</v>
      </c>
      <c r="M162" s="7" t="e">
        <f t="shared" si="42"/>
        <v>#DIV/0!</v>
      </c>
      <c r="N162" s="7" t="e">
        <f t="shared" si="43"/>
        <v>#DIV/0!</v>
      </c>
    </row>
    <row r="163" spans="1:14" ht="15">
      <c r="A163" s="22">
        <v>2002</v>
      </c>
      <c r="B163" s="21"/>
      <c r="C163" s="20">
        <v>0</v>
      </c>
      <c r="D163" s="10">
        <v>0</v>
      </c>
      <c r="E163" s="10">
        <v>0</v>
      </c>
      <c r="F163" s="10">
        <v>0</v>
      </c>
      <c r="G163" s="10">
        <v>0</v>
      </c>
      <c r="H163" s="11">
        <v>0</v>
      </c>
      <c r="I163" s="9">
        <v>0</v>
      </c>
      <c r="J163" s="8">
        <v>0</v>
      </c>
      <c r="K163" s="7" t="e">
        <f t="shared" si="40"/>
        <v>#DIV/0!</v>
      </c>
      <c r="L163" s="7" t="e">
        <f t="shared" si="41"/>
        <v>#DIV/0!</v>
      </c>
      <c r="M163" s="7" t="e">
        <f t="shared" si="42"/>
        <v>#DIV/0!</v>
      </c>
      <c r="N163" s="7" t="e">
        <f t="shared" si="43"/>
        <v>#DIV/0!</v>
      </c>
    </row>
    <row r="164" spans="1:14" ht="15">
      <c r="A164" s="22">
        <v>2003</v>
      </c>
      <c r="B164" s="21"/>
      <c r="C164" s="20">
        <v>0</v>
      </c>
      <c r="D164" s="10">
        <v>0</v>
      </c>
      <c r="E164" s="10">
        <v>0</v>
      </c>
      <c r="F164" s="10">
        <v>0</v>
      </c>
      <c r="G164" s="10">
        <v>0</v>
      </c>
      <c r="H164" s="11">
        <v>0</v>
      </c>
      <c r="I164" s="9">
        <v>0</v>
      </c>
      <c r="J164" s="8">
        <v>0</v>
      </c>
      <c r="K164" s="7" t="e">
        <f t="shared" si="40"/>
        <v>#DIV/0!</v>
      </c>
      <c r="L164" s="7" t="e">
        <f t="shared" si="41"/>
        <v>#DIV/0!</v>
      </c>
      <c r="M164" s="7" t="e">
        <f t="shared" si="42"/>
        <v>#DIV/0!</v>
      </c>
      <c r="N164" s="7" t="e">
        <f t="shared" si="43"/>
        <v>#DIV/0!</v>
      </c>
    </row>
    <row r="165" spans="1:14" ht="15">
      <c r="A165" s="22">
        <v>2004</v>
      </c>
      <c r="B165" s="21"/>
      <c r="C165" s="20">
        <v>4</v>
      </c>
      <c r="D165" s="10">
        <v>4</v>
      </c>
      <c r="E165" s="10">
        <v>8</v>
      </c>
      <c r="F165" s="10">
        <v>230</v>
      </c>
      <c r="G165" s="10">
        <v>430</v>
      </c>
      <c r="H165" s="11">
        <v>0.6954140999315537</v>
      </c>
      <c r="I165" s="9">
        <v>262</v>
      </c>
      <c r="J165" s="8">
        <v>66.81724845995893</v>
      </c>
      <c r="K165" s="7">
        <f t="shared" si="40"/>
        <v>15.267175572519083</v>
      </c>
      <c r="L165" s="7">
        <f t="shared" si="41"/>
        <v>57.5</v>
      </c>
      <c r="M165" s="7">
        <f t="shared" si="42"/>
        <v>2</v>
      </c>
      <c r="N165" s="7">
        <f t="shared" si="43"/>
        <v>28.75</v>
      </c>
    </row>
    <row r="166" spans="1:14" ht="15">
      <c r="A166" s="22">
        <v>2005</v>
      </c>
      <c r="B166" s="21"/>
      <c r="C166" s="20">
        <v>3</v>
      </c>
      <c r="D166" s="10">
        <v>3</v>
      </c>
      <c r="E166" s="10">
        <v>3</v>
      </c>
      <c r="F166" s="10">
        <v>66</v>
      </c>
      <c r="G166" s="10">
        <v>102</v>
      </c>
      <c r="H166" s="11">
        <v>0.2190280629705681</v>
      </c>
      <c r="I166" s="9">
        <v>216</v>
      </c>
      <c r="J166" s="8">
        <v>50.57084188911704</v>
      </c>
      <c r="K166" s="7">
        <f t="shared" si="40"/>
        <v>13.888888888888888</v>
      </c>
      <c r="L166" s="7">
        <f t="shared" si="41"/>
        <v>22</v>
      </c>
      <c r="M166" s="7">
        <f t="shared" si="42"/>
        <v>1</v>
      </c>
      <c r="N166" s="7">
        <f t="shared" si="43"/>
        <v>22</v>
      </c>
    </row>
    <row r="167" spans="1:14" ht="15">
      <c r="A167" s="22">
        <v>2006</v>
      </c>
      <c r="B167" s="21"/>
      <c r="C167" s="20">
        <v>11</v>
      </c>
      <c r="D167" s="10">
        <v>11</v>
      </c>
      <c r="E167" s="10">
        <v>21</v>
      </c>
      <c r="F167" s="10">
        <v>529</v>
      </c>
      <c r="G167" s="10">
        <v>804</v>
      </c>
      <c r="H167" s="11">
        <v>1.6591375770020533</v>
      </c>
      <c r="I167" s="9">
        <v>3306</v>
      </c>
      <c r="J167" s="8">
        <v>637.7522245037645</v>
      </c>
      <c r="K167" s="7">
        <f t="shared" si="40"/>
        <v>3.327283726557774</v>
      </c>
      <c r="L167" s="7">
        <f t="shared" si="41"/>
        <v>48.09090909090909</v>
      </c>
      <c r="M167" s="7">
        <f t="shared" si="42"/>
        <v>1.9090909090909092</v>
      </c>
      <c r="N167" s="7">
        <f t="shared" si="43"/>
        <v>25.19047619047619</v>
      </c>
    </row>
    <row r="168" spans="1:14" ht="15">
      <c r="A168" s="22">
        <v>2007</v>
      </c>
      <c r="B168" s="21"/>
      <c r="C168" s="20">
        <v>7</v>
      </c>
      <c r="D168" s="10">
        <v>7</v>
      </c>
      <c r="E168" s="10">
        <v>26</v>
      </c>
      <c r="F168" s="10">
        <v>755</v>
      </c>
      <c r="G168" s="10">
        <v>1480</v>
      </c>
      <c r="H168" s="11">
        <v>2.21492128678987</v>
      </c>
      <c r="I168" s="9">
        <v>5663</v>
      </c>
      <c r="J168" s="8">
        <v>1369.7741273100617</v>
      </c>
      <c r="K168" s="7">
        <f t="shared" si="40"/>
        <v>1.2360939431396785</v>
      </c>
      <c r="L168" s="7">
        <f t="shared" si="41"/>
        <v>107.85714285714286</v>
      </c>
      <c r="M168" s="7">
        <f t="shared" si="42"/>
        <v>3.7142857142857144</v>
      </c>
      <c r="N168" s="7">
        <f t="shared" si="43"/>
        <v>29.03846153846154</v>
      </c>
    </row>
    <row r="169" spans="1:14" ht="15">
      <c r="A169" s="22">
        <v>2008</v>
      </c>
      <c r="B169" s="21"/>
      <c r="C169" s="20">
        <v>27</v>
      </c>
      <c r="D169" s="10">
        <v>27</v>
      </c>
      <c r="E169" s="10">
        <v>67</v>
      </c>
      <c r="F169" s="10">
        <v>1994</v>
      </c>
      <c r="G169" s="10">
        <v>4099</v>
      </c>
      <c r="H169" s="11">
        <v>5.9958932238193015</v>
      </c>
      <c r="I169" s="9">
        <v>19023</v>
      </c>
      <c r="J169" s="8">
        <v>4021.6700889801505</v>
      </c>
      <c r="K169" s="7">
        <f t="shared" si="40"/>
        <v>1.4193344898281028</v>
      </c>
      <c r="L169" s="7">
        <f t="shared" si="41"/>
        <v>73.85185185185185</v>
      </c>
      <c r="M169" s="7">
        <f t="shared" si="42"/>
        <v>2.4814814814814814</v>
      </c>
      <c r="N169" s="7">
        <f t="shared" si="43"/>
        <v>29.761194029850746</v>
      </c>
    </row>
    <row r="170" spans="1:14" ht="15">
      <c r="A170" s="22">
        <v>2009</v>
      </c>
      <c r="B170" s="21"/>
      <c r="C170" s="20">
        <v>32</v>
      </c>
      <c r="D170" s="10">
        <v>32</v>
      </c>
      <c r="E170" s="10">
        <v>64</v>
      </c>
      <c r="F170" s="10">
        <v>2245</v>
      </c>
      <c r="G170" s="10">
        <v>4478</v>
      </c>
      <c r="H170" s="11">
        <v>6.7323750855578375</v>
      </c>
      <c r="I170" s="9">
        <v>29746</v>
      </c>
      <c r="J170" s="8">
        <v>6781.9657768651605</v>
      </c>
      <c r="K170" s="7">
        <f t="shared" si="40"/>
        <v>1.0757748941034087</v>
      </c>
      <c r="L170" s="7">
        <f t="shared" si="41"/>
        <v>70.15625</v>
      </c>
      <c r="M170" s="7">
        <f t="shared" si="42"/>
        <v>2</v>
      </c>
      <c r="N170" s="7">
        <f t="shared" si="43"/>
        <v>35.078125</v>
      </c>
    </row>
    <row r="171" spans="1:14" ht="15">
      <c r="A171" s="22">
        <v>2010</v>
      </c>
      <c r="B171" s="21"/>
      <c r="C171" s="20">
        <v>21</v>
      </c>
      <c r="D171" s="10">
        <v>21</v>
      </c>
      <c r="E171" s="10">
        <v>31</v>
      </c>
      <c r="F171" s="10">
        <v>887</v>
      </c>
      <c r="G171" s="10">
        <v>1547</v>
      </c>
      <c r="H171" s="11">
        <v>2.811772758384668</v>
      </c>
      <c r="I171" s="9">
        <v>37189</v>
      </c>
      <c r="J171" s="8">
        <v>8497.932922655715</v>
      </c>
      <c r="K171" s="7">
        <f t="shared" si="40"/>
        <v>0.5646831052192853</v>
      </c>
      <c r="L171" s="7">
        <f t="shared" si="41"/>
        <v>42.23809523809524</v>
      </c>
      <c r="M171" s="7">
        <f t="shared" si="42"/>
        <v>1.4761904761904763</v>
      </c>
      <c r="N171" s="7">
        <f t="shared" si="43"/>
        <v>28.612903225806452</v>
      </c>
    </row>
    <row r="172" spans="1:14" ht="15">
      <c r="A172" s="22">
        <v>2011</v>
      </c>
      <c r="B172" s="21"/>
      <c r="C172" s="20">
        <v>21</v>
      </c>
      <c r="D172" s="10">
        <v>21</v>
      </c>
      <c r="E172" s="10">
        <v>41</v>
      </c>
      <c r="F172" s="10">
        <v>1521</v>
      </c>
      <c r="G172" s="10">
        <v>2721</v>
      </c>
      <c r="H172" s="11">
        <v>4.65160848733744</v>
      </c>
      <c r="I172" s="9">
        <v>47712</v>
      </c>
      <c r="J172" s="8">
        <v>11198.52977412731</v>
      </c>
      <c r="K172" s="7">
        <f t="shared" si="40"/>
        <v>0.44014084507042256</v>
      </c>
      <c r="L172" s="7">
        <f t="shared" si="41"/>
        <v>72.42857142857143</v>
      </c>
      <c r="M172" s="7">
        <f t="shared" si="42"/>
        <v>1.9523809523809523</v>
      </c>
      <c r="N172" s="7">
        <f t="shared" si="43"/>
        <v>37.09756097560975</v>
      </c>
    </row>
    <row r="173" spans="1:14" ht="15">
      <c r="A173" s="22">
        <v>2012</v>
      </c>
      <c r="B173" s="21"/>
      <c r="C173" s="20">
        <v>27</v>
      </c>
      <c r="D173" s="10">
        <v>27</v>
      </c>
      <c r="E173" s="10">
        <v>47</v>
      </c>
      <c r="F173" s="10">
        <v>1814</v>
      </c>
      <c r="G173" s="10">
        <v>3258</v>
      </c>
      <c r="H173" s="11">
        <v>5.516769336071184</v>
      </c>
      <c r="I173" s="9">
        <v>67807</v>
      </c>
      <c r="J173" s="8">
        <v>16626.809034907597</v>
      </c>
      <c r="K173" s="7">
        <f t="shared" si="40"/>
        <v>0.39818897753919213</v>
      </c>
      <c r="L173" s="7">
        <f t="shared" si="41"/>
        <v>67.18518518518519</v>
      </c>
      <c r="M173" s="7">
        <f t="shared" si="42"/>
        <v>1.7407407407407407</v>
      </c>
      <c r="N173" s="7">
        <f t="shared" si="43"/>
        <v>38.59574468085106</v>
      </c>
    </row>
    <row r="174" spans="1:14" ht="15">
      <c r="A174" s="22">
        <v>2013</v>
      </c>
      <c r="B174" s="21"/>
      <c r="C174" s="20">
        <v>4</v>
      </c>
      <c r="D174" s="10">
        <v>4</v>
      </c>
      <c r="E174" s="10">
        <v>5</v>
      </c>
      <c r="F174" s="10">
        <v>150</v>
      </c>
      <c r="G174" s="10">
        <v>240</v>
      </c>
      <c r="H174" s="11">
        <v>0.487337440109514</v>
      </c>
      <c r="I174" s="9">
        <v>32235</v>
      </c>
      <c r="J174" s="8">
        <v>5546.535249828884</v>
      </c>
      <c r="K174" s="7">
        <f t="shared" si="40"/>
        <v>0.12408872343725764</v>
      </c>
      <c r="L174" s="7">
        <f t="shared" si="41"/>
        <v>37.5</v>
      </c>
      <c r="M174" s="7">
        <f t="shared" si="42"/>
        <v>1.25</v>
      </c>
      <c r="N174" s="7">
        <f t="shared" si="43"/>
        <v>30</v>
      </c>
    </row>
    <row r="175" spans="1:14" ht="12">
      <c r="A175" s="25" t="s">
        <v>0</v>
      </c>
      <c r="B175" s="23"/>
      <c r="C175" s="24"/>
      <c r="D175" s="24"/>
      <c r="E175" s="24"/>
      <c r="F175" s="24"/>
      <c r="G175" s="24"/>
      <c r="H175" s="24"/>
      <c r="I175" s="24"/>
      <c r="J175" s="24"/>
      <c r="K175" s="24"/>
      <c r="L175" s="24"/>
      <c r="M175" s="24"/>
      <c r="N175" s="24"/>
    </row>
    <row r="176" spans="1:14" ht="15">
      <c r="A176" s="22">
        <v>2000</v>
      </c>
      <c r="B176" s="21"/>
      <c r="C176" s="20">
        <v>1</v>
      </c>
      <c r="D176" s="10">
        <v>1</v>
      </c>
      <c r="E176" s="10">
        <v>1</v>
      </c>
      <c r="F176" s="10">
        <v>30</v>
      </c>
      <c r="G176" s="10">
        <v>30</v>
      </c>
      <c r="H176" s="11">
        <v>0.16427104722792607</v>
      </c>
      <c r="I176" s="9">
        <v>43</v>
      </c>
      <c r="J176" s="8">
        <v>8.265571526351813</v>
      </c>
      <c r="K176" s="7">
        <f aca="true" t="shared" si="44" ref="K176:K189">C176/I176*1000</f>
        <v>23.25581395348837</v>
      </c>
      <c r="L176" s="7">
        <f aca="true" t="shared" si="45" ref="L176:L189">F176/C176</f>
        <v>30</v>
      </c>
      <c r="M176" s="7">
        <f aca="true" t="shared" si="46" ref="M176:M189">E176/C176</f>
        <v>1</v>
      </c>
      <c r="N176" s="7">
        <f aca="true" t="shared" si="47" ref="N176:N189">F176/E176</f>
        <v>30</v>
      </c>
    </row>
    <row r="177" spans="1:14" ht="15">
      <c r="A177" s="22">
        <v>2001</v>
      </c>
      <c r="B177" s="21"/>
      <c r="C177" s="20">
        <v>0</v>
      </c>
      <c r="D177" s="10">
        <v>0</v>
      </c>
      <c r="E177" s="10">
        <v>0</v>
      </c>
      <c r="F177" s="10">
        <v>0</v>
      </c>
      <c r="G177" s="10">
        <v>0</v>
      </c>
      <c r="H177" s="11">
        <v>0</v>
      </c>
      <c r="I177" s="9">
        <v>0</v>
      </c>
      <c r="J177" s="8">
        <v>0</v>
      </c>
      <c r="K177" s="7" t="e">
        <f t="shared" si="44"/>
        <v>#DIV/0!</v>
      </c>
      <c r="L177" s="7" t="e">
        <f t="shared" si="45"/>
        <v>#DIV/0!</v>
      </c>
      <c r="M177" s="7" t="e">
        <f t="shared" si="46"/>
        <v>#DIV/0!</v>
      </c>
      <c r="N177" s="7" t="e">
        <f t="shared" si="47"/>
        <v>#DIV/0!</v>
      </c>
    </row>
    <row r="178" spans="1:14" ht="15">
      <c r="A178" s="22">
        <v>2002</v>
      </c>
      <c r="B178" s="21"/>
      <c r="C178" s="20">
        <v>0</v>
      </c>
      <c r="D178" s="10">
        <v>0</v>
      </c>
      <c r="E178" s="10">
        <v>0</v>
      </c>
      <c r="F178" s="10">
        <v>0</v>
      </c>
      <c r="G178" s="10">
        <v>0</v>
      </c>
      <c r="H178" s="11">
        <v>0</v>
      </c>
      <c r="I178" s="9">
        <v>0</v>
      </c>
      <c r="J178" s="8">
        <v>0</v>
      </c>
      <c r="K178" s="7" t="e">
        <f t="shared" si="44"/>
        <v>#DIV/0!</v>
      </c>
      <c r="L178" s="7" t="e">
        <f t="shared" si="45"/>
        <v>#DIV/0!</v>
      </c>
      <c r="M178" s="7" t="e">
        <f t="shared" si="46"/>
        <v>#DIV/0!</v>
      </c>
      <c r="N178" s="7" t="e">
        <f t="shared" si="47"/>
        <v>#DIV/0!</v>
      </c>
    </row>
    <row r="179" spans="1:14" ht="15">
      <c r="A179" s="22">
        <v>2003</v>
      </c>
      <c r="B179" s="21"/>
      <c r="C179" s="20">
        <v>0</v>
      </c>
      <c r="D179" s="10">
        <v>0</v>
      </c>
      <c r="E179" s="10">
        <v>0</v>
      </c>
      <c r="F179" s="10">
        <v>0</v>
      </c>
      <c r="G179" s="10">
        <v>0</v>
      </c>
      <c r="H179" s="11">
        <v>0</v>
      </c>
      <c r="I179" s="9">
        <v>0</v>
      </c>
      <c r="J179" s="8">
        <v>0</v>
      </c>
      <c r="K179" s="7" t="e">
        <f t="shared" si="44"/>
        <v>#DIV/0!</v>
      </c>
      <c r="L179" s="7" t="e">
        <f t="shared" si="45"/>
        <v>#DIV/0!</v>
      </c>
      <c r="M179" s="7" t="e">
        <f t="shared" si="46"/>
        <v>#DIV/0!</v>
      </c>
      <c r="N179" s="7" t="e">
        <f t="shared" si="47"/>
        <v>#DIV/0!</v>
      </c>
    </row>
    <row r="180" spans="1:14" ht="15">
      <c r="A180" s="22">
        <v>2004</v>
      </c>
      <c r="B180" s="21"/>
      <c r="C180" s="20">
        <v>4</v>
      </c>
      <c r="D180" s="10">
        <v>4</v>
      </c>
      <c r="E180" s="10">
        <v>9</v>
      </c>
      <c r="F180" s="10">
        <v>260</v>
      </c>
      <c r="G180" s="10">
        <v>460</v>
      </c>
      <c r="H180" s="11">
        <v>0.9527720739219713</v>
      </c>
      <c r="I180" s="9">
        <v>262</v>
      </c>
      <c r="J180" s="8">
        <v>66.81724845995893</v>
      </c>
      <c r="K180" s="7">
        <f t="shared" si="44"/>
        <v>15.267175572519083</v>
      </c>
      <c r="L180" s="7">
        <f t="shared" si="45"/>
        <v>65</v>
      </c>
      <c r="M180" s="7">
        <f t="shared" si="46"/>
        <v>2.25</v>
      </c>
      <c r="N180" s="7">
        <f t="shared" si="47"/>
        <v>28.88888888888889</v>
      </c>
    </row>
    <row r="181" spans="1:14" ht="15">
      <c r="A181" s="22">
        <v>2005</v>
      </c>
      <c r="B181" s="21"/>
      <c r="C181" s="20">
        <v>3</v>
      </c>
      <c r="D181" s="10">
        <v>3</v>
      </c>
      <c r="E181" s="10">
        <v>4</v>
      </c>
      <c r="F181" s="10">
        <v>96</v>
      </c>
      <c r="G181" s="10">
        <v>132</v>
      </c>
      <c r="H181" s="11">
        <v>0.48459958932238195</v>
      </c>
      <c r="I181" s="9">
        <v>216</v>
      </c>
      <c r="J181" s="8">
        <v>50.57084188911704</v>
      </c>
      <c r="K181" s="7">
        <f t="shared" si="44"/>
        <v>13.888888888888888</v>
      </c>
      <c r="L181" s="7">
        <f t="shared" si="45"/>
        <v>32</v>
      </c>
      <c r="M181" s="7">
        <f t="shared" si="46"/>
        <v>1.3333333333333333</v>
      </c>
      <c r="N181" s="7">
        <f t="shared" si="47"/>
        <v>24</v>
      </c>
    </row>
    <row r="182" spans="1:14" ht="15">
      <c r="A182" s="22">
        <v>2006</v>
      </c>
      <c r="B182" s="21"/>
      <c r="C182" s="20">
        <v>11</v>
      </c>
      <c r="D182" s="10">
        <v>11</v>
      </c>
      <c r="E182" s="10">
        <v>40</v>
      </c>
      <c r="F182" s="10">
        <v>1049</v>
      </c>
      <c r="G182" s="10">
        <v>1674</v>
      </c>
      <c r="H182" s="11">
        <v>4.342231348391513</v>
      </c>
      <c r="I182" s="9">
        <v>3306</v>
      </c>
      <c r="J182" s="8">
        <v>637.7522245037645</v>
      </c>
      <c r="K182" s="7">
        <f t="shared" si="44"/>
        <v>3.327283726557774</v>
      </c>
      <c r="L182" s="7">
        <f t="shared" si="45"/>
        <v>95.36363636363636</v>
      </c>
      <c r="M182" s="7">
        <f t="shared" si="46"/>
        <v>3.6363636363636362</v>
      </c>
      <c r="N182" s="7">
        <f t="shared" si="47"/>
        <v>26.225</v>
      </c>
    </row>
    <row r="183" spans="1:14" ht="15">
      <c r="A183" s="22">
        <v>2007</v>
      </c>
      <c r="B183" s="21"/>
      <c r="C183" s="20">
        <v>7</v>
      </c>
      <c r="D183" s="10">
        <v>7</v>
      </c>
      <c r="E183" s="10">
        <v>27</v>
      </c>
      <c r="F183" s="10">
        <v>785</v>
      </c>
      <c r="G183" s="10">
        <v>1540</v>
      </c>
      <c r="H183" s="11">
        <v>2.5708418891170433</v>
      </c>
      <c r="I183" s="9">
        <v>5663</v>
      </c>
      <c r="J183" s="8">
        <v>1369.7741273100617</v>
      </c>
      <c r="K183" s="7">
        <f t="shared" si="44"/>
        <v>1.2360939431396785</v>
      </c>
      <c r="L183" s="7">
        <f t="shared" si="45"/>
        <v>112.14285714285714</v>
      </c>
      <c r="M183" s="7">
        <f t="shared" si="46"/>
        <v>3.857142857142857</v>
      </c>
      <c r="N183" s="7">
        <f t="shared" si="47"/>
        <v>29.074074074074073</v>
      </c>
    </row>
    <row r="184" spans="1:14" ht="15">
      <c r="A184" s="22">
        <v>2008</v>
      </c>
      <c r="B184" s="21"/>
      <c r="C184" s="20">
        <v>27</v>
      </c>
      <c r="D184" s="10">
        <v>27</v>
      </c>
      <c r="E184" s="10">
        <v>86</v>
      </c>
      <c r="F184" s="10">
        <v>2552</v>
      </c>
      <c r="G184" s="10">
        <v>5143</v>
      </c>
      <c r="H184" s="11">
        <v>9.23750855578371</v>
      </c>
      <c r="I184" s="9">
        <v>19023</v>
      </c>
      <c r="J184" s="8">
        <v>4021.6700889801505</v>
      </c>
      <c r="K184" s="7">
        <f t="shared" si="44"/>
        <v>1.4193344898281028</v>
      </c>
      <c r="L184" s="7">
        <f t="shared" si="45"/>
        <v>94.51851851851852</v>
      </c>
      <c r="M184" s="7">
        <f t="shared" si="46"/>
        <v>3.185185185185185</v>
      </c>
      <c r="N184" s="7">
        <f t="shared" si="47"/>
        <v>29.674418604651162</v>
      </c>
    </row>
    <row r="185" spans="1:14" ht="15">
      <c r="A185" s="22">
        <v>2009</v>
      </c>
      <c r="B185" s="21"/>
      <c r="C185" s="20">
        <v>32</v>
      </c>
      <c r="D185" s="10">
        <v>32</v>
      </c>
      <c r="E185" s="10">
        <v>90</v>
      </c>
      <c r="F185" s="10">
        <v>3826</v>
      </c>
      <c r="G185" s="10">
        <v>7495</v>
      </c>
      <c r="H185" s="11">
        <v>12.908966461327857</v>
      </c>
      <c r="I185" s="9">
        <v>29746</v>
      </c>
      <c r="J185" s="8">
        <v>6781.9657768651605</v>
      </c>
      <c r="K185" s="7">
        <f t="shared" si="44"/>
        <v>1.0757748941034087</v>
      </c>
      <c r="L185" s="7">
        <f t="shared" si="45"/>
        <v>119.5625</v>
      </c>
      <c r="M185" s="7">
        <f t="shared" si="46"/>
        <v>2.8125</v>
      </c>
      <c r="N185" s="7">
        <f t="shared" si="47"/>
        <v>42.51111111111111</v>
      </c>
    </row>
    <row r="186" spans="1:14" ht="15">
      <c r="A186" s="22">
        <v>2010</v>
      </c>
      <c r="B186" s="21"/>
      <c r="C186" s="20">
        <v>21</v>
      </c>
      <c r="D186" s="10">
        <v>21</v>
      </c>
      <c r="E186" s="10">
        <v>47</v>
      </c>
      <c r="F186" s="10">
        <v>1356</v>
      </c>
      <c r="G186" s="10">
        <v>3013</v>
      </c>
      <c r="H186" s="11">
        <v>5.494866529774128</v>
      </c>
      <c r="I186" s="9">
        <v>37189</v>
      </c>
      <c r="J186" s="8">
        <v>8497.932922655715</v>
      </c>
      <c r="K186" s="7">
        <f t="shared" si="44"/>
        <v>0.5646831052192853</v>
      </c>
      <c r="L186" s="7">
        <f t="shared" si="45"/>
        <v>64.57142857142857</v>
      </c>
      <c r="M186" s="7">
        <f t="shared" si="46"/>
        <v>2.238095238095238</v>
      </c>
      <c r="N186" s="7">
        <f t="shared" si="47"/>
        <v>28.851063829787233</v>
      </c>
    </row>
    <row r="187" spans="1:14" ht="15">
      <c r="A187" s="22">
        <v>2011</v>
      </c>
      <c r="B187" s="21"/>
      <c r="C187" s="20">
        <v>21</v>
      </c>
      <c r="D187" s="10">
        <v>21</v>
      </c>
      <c r="E187" s="10">
        <v>54</v>
      </c>
      <c r="F187" s="10">
        <v>2002</v>
      </c>
      <c r="G187" s="10">
        <v>3743</v>
      </c>
      <c r="H187" s="11">
        <v>7.474332648870637</v>
      </c>
      <c r="I187" s="9">
        <v>47712</v>
      </c>
      <c r="J187" s="8">
        <v>11198.52977412731</v>
      </c>
      <c r="K187" s="7">
        <f t="shared" si="44"/>
        <v>0.44014084507042256</v>
      </c>
      <c r="L187" s="7">
        <f t="shared" si="45"/>
        <v>95.33333333333333</v>
      </c>
      <c r="M187" s="7">
        <f t="shared" si="46"/>
        <v>2.5714285714285716</v>
      </c>
      <c r="N187" s="7">
        <f t="shared" si="47"/>
        <v>37.074074074074076</v>
      </c>
    </row>
    <row r="188" spans="1:14" ht="15">
      <c r="A188" s="22">
        <v>2012</v>
      </c>
      <c r="B188" s="21"/>
      <c r="C188" s="20">
        <v>27</v>
      </c>
      <c r="D188" s="10">
        <v>27</v>
      </c>
      <c r="E188" s="10">
        <v>54</v>
      </c>
      <c r="F188" s="10">
        <v>1991</v>
      </c>
      <c r="G188" s="10">
        <v>3612</v>
      </c>
      <c r="H188" s="11">
        <v>7.8494182067077345</v>
      </c>
      <c r="I188" s="9">
        <v>67807</v>
      </c>
      <c r="J188" s="8">
        <v>16626.809034907597</v>
      </c>
      <c r="K188" s="7">
        <f t="shared" si="44"/>
        <v>0.39818897753919213</v>
      </c>
      <c r="L188" s="7">
        <f t="shared" si="45"/>
        <v>73.74074074074075</v>
      </c>
      <c r="M188" s="7">
        <f t="shared" si="46"/>
        <v>2</v>
      </c>
      <c r="N188" s="7">
        <f t="shared" si="47"/>
        <v>36.870370370370374</v>
      </c>
    </row>
    <row r="189" spans="1:14" ht="15">
      <c r="A189" s="22">
        <v>2013</v>
      </c>
      <c r="B189" s="21"/>
      <c r="C189" s="20">
        <v>4</v>
      </c>
      <c r="D189" s="10">
        <v>4</v>
      </c>
      <c r="E189" s="10">
        <v>5</v>
      </c>
      <c r="F189" s="10">
        <v>150</v>
      </c>
      <c r="G189" s="10">
        <v>240</v>
      </c>
      <c r="H189" s="11">
        <v>0.7392197125256673</v>
      </c>
      <c r="I189" s="9">
        <v>32235</v>
      </c>
      <c r="J189" s="8">
        <v>5546.535249828884</v>
      </c>
      <c r="K189" s="7">
        <f t="shared" si="44"/>
        <v>0.12408872343725764</v>
      </c>
      <c r="L189" s="7">
        <f t="shared" si="45"/>
        <v>37.5</v>
      </c>
      <c r="M189" s="7">
        <f t="shared" si="46"/>
        <v>1.25</v>
      </c>
      <c r="N189" s="7">
        <f t="shared" si="47"/>
        <v>30</v>
      </c>
    </row>
    <row r="190" spans="1:14" ht="12">
      <c r="A190" s="13" t="s">
        <v>116</v>
      </c>
      <c r="B190" s="13"/>
      <c r="C190" s="13"/>
      <c r="D190" s="13"/>
      <c r="E190" s="13"/>
      <c r="F190" s="13"/>
      <c r="G190" s="13"/>
      <c r="H190" s="13"/>
      <c r="I190" s="13"/>
      <c r="J190" s="13"/>
      <c r="K190" s="13"/>
      <c r="L190" s="13"/>
      <c r="M190" s="13"/>
      <c r="N190" s="13"/>
    </row>
    <row r="191" spans="1:14" ht="15">
      <c r="A191" s="28" t="s">
        <v>1</v>
      </c>
      <c r="B191" s="27"/>
      <c r="C191" s="27"/>
      <c r="D191" s="27"/>
      <c r="E191" s="27"/>
      <c r="F191" s="27"/>
      <c r="G191" s="27"/>
      <c r="H191" s="27"/>
      <c r="I191" s="27"/>
      <c r="J191" s="27"/>
      <c r="K191" s="27"/>
      <c r="L191" s="27"/>
      <c r="M191" s="27"/>
      <c r="N191" s="33"/>
    </row>
    <row r="192" spans="1:14" ht="15">
      <c r="A192" s="22">
        <v>2000</v>
      </c>
      <c r="B192" s="21"/>
      <c r="C192" s="20">
        <v>2</v>
      </c>
      <c r="D192" s="10">
        <v>2</v>
      </c>
      <c r="E192" s="10">
        <v>2</v>
      </c>
      <c r="F192" s="10">
        <v>60</v>
      </c>
      <c r="G192" s="10">
        <v>60</v>
      </c>
      <c r="H192" s="11">
        <v>0.2026009582477755</v>
      </c>
      <c r="I192" s="9">
        <v>247</v>
      </c>
      <c r="J192" s="8">
        <v>48.60506502395619</v>
      </c>
      <c r="K192" s="7">
        <f aca="true" t="shared" si="48" ref="K192:K205">C192/I192*1000</f>
        <v>8.097165991902834</v>
      </c>
      <c r="L192" s="7">
        <f aca="true" t="shared" si="49" ref="L192:L205">F192/C192</f>
        <v>30</v>
      </c>
      <c r="M192" s="7">
        <f aca="true" t="shared" si="50" ref="M192:M205">E192/C192</f>
        <v>1</v>
      </c>
      <c r="N192" s="7">
        <f aca="true" t="shared" si="51" ref="N192:N205">F192/E192</f>
        <v>30</v>
      </c>
    </row>
    <row r="193" spans="1:14" ht="15">
      <c r="A193" s="22">
        <v>2001</v>
      </c>
      <c r="B193" s="21"/>
      <c r="C193" s="20">
        <v>2</v>
      </c>
      <c r="D193" s="10">
        <v>2</v>
      </c>
      <c r="E193" s="10">
        <v>8</v>
      </c>
      <c r="F193" s="10">
        <v>194</v>
      </c>
      <c r="G193" s="10">
        <v>254</v>
      </c>
      <c r="H193" s="11">
        <v>0.5694729637234771</v>
      </c>
      <c r="I193" s="9">
        <v>255</v>
      </c>
      <c r="J193" s="8">
        <v>46.64476386036961</v>
      </c>
      <c r="K193" s="7">
        <f t="shared" si="48"/>
        <v>7.8431372549019605</v>
      </c>
      <c r="L193" s="7">
        <f t="shared" si="49"/>
        <v>97</v>
      </c>
      <c r="M193" s="7">
        <f t="shared" si="50"/>
        <v>4</v>
      </c>
      <c r="N193" s="7">
        <f t="shared" si="51"/>
        <v>24.25</v>
      </c>
    </row>
    <row r="194" spans="1:14" ht="15">
      <c r="A194" s="22">
        <v>2002</v>
      </c>
      <c r="B194" s="21"/>
      <c r="C194" s="20">
        <v>0</v>
      </c>
      <c r="D194" s="10">
        <v>0</v>
      </c>
      <c r="E194" s="10">
        <v>0</v>
      </c>
      <c r="F194" s="10">
        <v>0</v>
      </c>
      <c r="G194" s="10">
        <v>0</v>
      </c>
      <c r="H194" s="11">
        <v>0</v>
      </c>
      <c r="I194" s="9">
        <v>0</v>
      </c>
      <c r="J194" s="8">
        <v>0</v>
      </c>
      <c r="K194" s="7" t="e">
        <f t="shared" si="48"/>
        <v>#DIV/0!</v>
      </c>
      <c r="L194" s="7" t="e">
        <f t="shared" si="49"/>
        <v>#DIV/0!</v>
      </c>
      <c r="M194" s="7" t="e">
        <f t="shared" si="50"/>
        <v>#DIV/0!</v>
      </c>
      <c r="N194" s="7" t="e">
        <f t="shared" si="51"/>
        <v>#DIV/0!</v>
      </c>
    </row>
    <row r="195" spans="1:14" ht="15">
      <c r="A195" s="22">
        <v>2003</v>
      </c>
      <c r="B195" s="21"/>
      <c r="C195" s="20">
        <v>1</v>
      </c>
      <c r="D195" s="10">
        <v>1</v>
      </c>
      <c r="E195" s="10">
        <v>2</v>
      </c>
      <c r="F195" s="10">
        <v>39</v>
      </c>
      <c r="G195" s="10">
        <v>39</v>
      </c>
      <c r="H195" s="11">
        <v>0.10677618069815195</v>
      </c>
      <c r="I195" s="9">
        <v>288</v>
      </c>
      <c r="J195" s="8">
        <v>59.559206023271734</v>
      </c>
      <c r="K195" s="7">
        <f t="shared" si="48"/>
        <v>3.472222222222222</v>
      </c>
      <c r="L195" s="7">
        <f t="shared" si="49"/>
        <v>39</v>
      </c>
      <c r="M195" s="7">
        <f t="shared" si="50"/>
        <v>2</v>
      </c>
      <c r="N195" s="7">
        <f t="shared" si="51"/>
        <v>19.5</v>
      </c>
    </row>
    <row r="196" spans="1:14" ht="15">
      <c r="A196" s="22">
        <v>2004</v>
      </c>
      <c r="B196" s="21"/>
      <c r="C196" s="20">
        <v>9</v>
      </c>
      <c r="D196" s="10">
        <v>9</v>
      </c>
      <c r="E196" s="10">
        <v>25</v>
      </c>
      <c r="F196" s="10">
        <v>806</v>
      </c>
      <c r="G196" s="10">
        <v>1511</v>
      </c>
      <c r="H196" s="11">
        <v>2.3107460643394937</v>
      </c>
      <c r="I196" s="9">
        <v>902</v>
      </c>
      <c r="J196" s="8">
        <v>171.6331279945243</v>
      </c>
      <c r="K196" s="7">
        <f t="shared" si="48"/>
        <v>9.977827050997782</v>
      </c>
      <c r="L196" s="7">
        <f t="shared" si="49"/>
        <v>89.55555555555556</v>
      </c>
      <c r="M196" s="7">
        <f t="shared" si="50"/>
        <v>2.7777777777777777</v>
      </c>
      <c r="N196" s="7">
        <f t="shared" si="51"/>
        <v>32.24</v>
      </c>
    </row>
    <row r="197" spans="1:14" ht="15">
      <c r="A197" s="22">
        <v>2005</v>
      </c>
      <c r="B197" s="21"/>
      <c r="C197" s="20">
        <v>8</v>
      </c>
      <c r="D197" s="10">
        <v>8</v>
      </c>
      <c r="E197" s="10">
        <v>19</v>
      </c>
      <c r="F197" s="10">
        <v>726</v>
      </c>
      <c r="G197" s="10">
        <v>1002</v>
      </c>
      <c r="H197" s="11">
        <v>2.1601642710472277</v>
      </c>
      <c r="I197" s="9">
        <v>1099</v>
      </c>
      <c r="J197" s="8">
        <v>211.98083504449008</v>
      </c>
      <c r="K197" s="7">
        <f t="shared" si="48"/>
        <v>7.279344858962694</v>
      </c>
      <c r="L197" s="7">
        <f t="shared" si="49"/>
        <v>90.75</v>
      </c>
      <c r="M197" s="7">
        <f t="shared" si="50"/>
        <v>2.375</v>
      </c>
      <c r="N197" s="7">
        <f t="shared" si="51"/>
        <v>38.21052631578947</v>
      </c>
    </row>
    <row r="198" spans="1:14" ht="15">
      <c r="A198" s="22">
        <v>2006</v>
      </c>
      <c r="B198" s="21"/>
      <c r="C198" s="20">
        <v>21</v>
      </c>
      <c r="D198" s="10">
        <v>21</v>
      </c>
      <c r="E198" s="10">
        <v>57</v>
      </c>
      <c r="F198" s="10">
        <v>1603</v>
      </c>
      <c r="G198" s="10">
        <v>2413</v>
      </c>
      <c r="H198" s="11">
        <v>4.802190280629706</v>
      </c>
      <c r="I198" s="9">
        <v>7494</v>
      </c>
      <c r="J198" s="8">
        <v>1519.2306639288158</v>
      </c>
      <c r="K198" s="7">
        <f t="shared" si="48"/>
        <v>2.8022417934347477</v>
      </c>
      <c r="L198" s="7">
        <f t="shared" si="49"/>
        <v>76.33333333333333</v>
      </c>
      <c r="M198" s="7">
        <f t="shared" si="50"/>
        <v>2.7142857142857144</v>
      </c>
      <c r="N198" s="7">
        <f t="shared" si="51"/>
        <v>28.12280701754386</v>
      </c>
    </row>
    <row r="199" spans="1:14" ht="15">
      <c r="A199" s="22">
        <v>2007</v>
      </c>
      <c r="B199" s="21"/>
      <c r="C199" s="20">
        <v>27</v>
      </c>
      <c r="D199" s="10">
        <v>27</v>
      </c>
      <c r="E199" s="10">
        <v>67</v>
      </c>
      <c r="F199" s="10">
        <v>2002</v>
      </c>
      <c r="G199" s="10">
        <v>3576</v>
      </c>
      <c r="H199" s="11">
        <v>5.993155373032169</v>
      </c>
      <c r="I199" s="9">
        <v>11924</v>
      </c>
      <c r="J199" s="8">
        <v>2917.034907597536</v>
      </c>
      <c r="K199" s="7">
        <f t="shared" si="48"/>
        <v>2.264340825226434</v>
      </c>
      <c r="L199" s="7">
        <f t="shared" si="49"/>
        <v>74.14814814814815</v>
      </c>
      <c r="M199" s="7">
        <f t="shared" si="50"/>
        <v>2.4814814814814814</v>
      </c>
      <c r="N199" s="7">
        <f t="shared" si="51"/>
        <v>29.880597014925375</v>
      </c>
    </row>
    <row r="200" spans="1:14" ht="15">
      <c r="A200" s="22">
        <v>2008</v>
      </c>
      <c r="B200" s="21"/>
      <c r="C200" s="20">
        <v>52</v>
      </c>
      <c r="D200" s="10">
        <v>52</v>
      </c>
      <c r="E200" s="10">
        <v>114</v>
      </c>
      <c r="F200" s="10">
        <v>3281</v>
      </c>
      <c r="G200" s="10">
        <v>6601</v>
      </c>
      <c r="H200" s="11">
        <v>9.976728268309378</v>
      </c>
      <c r="I200" s="9">
        <v>36064</v>
      </c>
      <c r="J200" s="8">
        <v>7633.6509240246405</v>
      </c>
      <c r="K200" s="7">
        <f t="shared" si="48"/>
        <v>1.4418811002661935</v>
      </c>
      <c r="L200" s="7">
        <f t="shared" si="49"/>
        <v>63.09615384615385</v>
      </c>
      <c r="M200" s="7">
        <f t="shared" si="50"/>
        <v>2.1923076923076925</v>
      </c>
      <c r="N200" s="7">
        <f t="shared" si="51"/>
        <v>28.780701754385966</v>
      </c>
    </row>
    <row r="201" spans="1:14" ht="15">
      <c r="A201" s="22">
        <v>2009</v>
      </c>
      <c r="B201" s="21"/>
      <c r="C201" s="20">
        <v>62</v>
      </c>
      <c r="D201" s="10">
        <v>62</v>
      </c>
      <c r="E201" s="10">
        <v>172</v>
      </c>
      <c r="F201" s="10">
        <v>5410</v>
      </c>
      <c r="G201" s="10">
        <v>9533</v>
      </c>
      <c r="H201" s="11">
        <v>15.978097193702943</v>
      </c>
      <c r="I201" s="9">
        <v>55137</v>
      </c>
      <c r="J201" s="8">
        <v>12300.087611225188</v>
      </c>
      <c r="K201" s="7">
        <f t="shared" si="48"/>
        <v>1.1244717703175726</v>
      </c>
      <c r="L201" s="7">
        <f t="shared" si="49"/>
        <v>87.25806451612904</v>
      </c>
      <c r="M201" s="7">
        <f t="shared" si="50"/>
        <v>2.774193548387097</v>
      </c>
      <c r="N201" s="7">
        <f t="shared" si="51"/>
        <v>31.453488372093023</v>
      </c>
    </row>
    <row r="202" spans="1:14" ht="15">
      <c r="A202" s="22">
        <v>2010</v>
      </c>
      <c r="B202" s="21"/>
      <c r="C202" s="20">
        <v>47</v>
      </c>
      <c r="D202" s="10">
        <v>47</v>
      </c>
      <c r="E202" s="10">
        <v>77</v>
      </c>
      <c r="F202" s="10">
        <v>2340</v>
      </c>
      <c r="G202" s="10">
        <v>3617</v>
      </c>
      <c r="H202" s="11">
        <v>7.2498288843258045</v>
      </c>
      <c r="I202" s="9">
        <v>68633</v>
      </c>
      <c r="J202" s="8">
        <v>15296.095824777549</v>
      </c>
      <c r="K202" s="7">
        <f t="shared" si="48"/>
        <v>0.6848017717424563</v>
      </c>
      <c r="L202" s="7">
        <f t="shared" si="49"/>
        <v>49.787234042553195</v>
      </c>
      <c r="M202" s="7">
        <f t="shared" si="50"/>
        <v>1.6382978723404256</v>
      </c>
      <c r="N202" s="7">
        <f t="shared" si="51"/>
        <v>30.38961038961039</v>
      </c>
    </row>
    <row r="203" spans="1:14" ht="15">
      <c r="A203" s="22">
        <v>2011</v>
      </c>
      <c r="B203" s="21"/>
      <c r="C203" s="20">
        <v>38</v>
      </c>
      <c r="D203" s="10">
        <v>38</v>
      </c>
      <c r="E203" s="10">
        <v>77</v>
      </c>
      <c r="F203" s="10">
        <v>2570</v>
      </c>
      <c r="G203" s="10">
        <v>4387</v>
      </c>
      <c r="H203" s="11">
        <v>7.794661190965092</v>
      </c>
      <c r="I203" s="9">
        <v>83699</v>
      </c>
      <c r="J203" s="8">
        <v>19098.98973305955</v>
      </c>
      <c r="K203" s="7">
        <f t="shared" si="48"/>
        <v>0.4540078137134255</v>
      </c>
      <c r="L203" s="7">
        <f t="shared" si="49"/>
        <v>67.63157894736842</v>
      </c>
      <c r="M203" s="7">
        <f t="shared" si="50"/>
        <v>2.026315789473684</v>
      </c>
      <c r="N203" s="7">
        <f t="shared" si="51"/>
        <v>33.37662337662338</v>
      </c>
    </row>
    <row r="204" spans="1:14" ht="15">
      <c r="A204" s="22">
        <v>2012</v>
      </c>
      <c r="B204" s="21"/>
      <c r="C204" s="20">
        <v>51</v>
      </c>
      <c r="D204" s="10">
        <v>51</v>
      </c>
      <c r="E204" s="10">
        <v>85</v>
      </c>
      <c r="F204" s="10">
        <v>2979</v>
      </c>
      <c r="G204" s="10">
        <v>5498</v>
      </c>
      <c r="H204" s="11">
        <v>9.174537987679672</v>
      </c>
      <c r="I204" s="9">
        <v>116656</v>
      </c>
      <c r="J204" s="8">
        <v>27654.354551676934</v>
      </c>
      <c r="K204" s="7">
        <f t="shared" si="48"/>
        <v>0.43718282814428744</v>
      </c>
      <c r="L204" s="7">
        <f t="shared" si="49"/>
        <v>58.411764705882355</v>
      </c>
      <c r="M204" s="7">
        <f t="shared" si="50"/>
        <v>1.6666666666666667</v>
      </c>
      <c r="N204" s="7">
        <f t="shared" si="51"/>
        <v>35.04705882352941</v>
      </c>
    </row>
    <row r="205" spans="1:14" ht="15">
      <c r="A205" s="22">
        <v>2013</v>
      </c>
      <c r="B205" s="21"/>
      <c r="C205" s="20">
        <v>10</v>
      </c>
      <c r="D205" s="10">
        <v>10</v>
      </c>
      <c r="E205" s="10">
        <v>25</v>
      </c>
      <c r="F205" s="10">
        <v>682</v>
      </c>
      <c r="G205" s="10">
        <v>1237</v>
      </c>
      <c r="H205" s="11">
        <v>2.0123203285420943</v>
      </c>
      <c r="I205" s="9">
        <v>72984</v>
      </c>
      <c r="J205" s="8">
        <v>12811.353867214237</v>
      </c>
      <c r="K205" s="7">
        <f t="shared" si="48"/>
        <v>0.13701633234681573</v>
      </c>
      <c r="L205" s="7">
        <f t="shared" si="49"/>
        <v>68.2</v>
      </c>
      <c r="M205" s="7">
        <f t="shared" si="50"/>
        <v>2.5</v>
      </c>
      <c r="N205" s="7">
        <f t="shared" si="51"/>
        <v>27.28</v>
      </c>
    </row>
    <row r="206" spans="1:14" ht="12">
      <c r="A206" s="25" t="s">
        <v>0</v>
      </c>
      <c r="B206" s="23"/>
      <c r="C206" s="24"/>
      <c r="D206" s="24"/>
      <c r="E206" s="24"/>
      <c r="F206" s="24"/>
      <c r="G206" s="24"/>
      <c r="H206" s="24"/>
      <c r="I206" s="24"/>
      <c r="J206" s="24"/>
      <c r="K206" s="24"/>
      <c r="L206" s="24"/>
      <c r="M206" s="24"/>
      <c r="N206" s="24"/>
    </row>
    <row r="207" spans="1:14" ht="15">
      <c r="A207" s="22">
        <v>2000</v>
      </c>
      <c r="B207" s="21"/>
      <c r="C207" s="20">
        <v>2</v>
      </c>
      <c r="D207" s="10">
        <v>2</v>
      </c>
      <c r="E207" s="10">
        <v>2</v>
      </c>
      <c r="F207" s="10">
        <v>60</v>
      </c>
      <c r="G207" s="10">
        <v>60</v>
      </c>
      <c r="H207" s="11">
        <v>0.32854209445585214</v>
      </c>
      <c r="I207" s="9">
        <v>247</v>
      </c>
      <c r="J207" s="8">
        <v>48.60506502395619</v>
      </c>
      <c r="K207" s="7">
        <f aca="true" t="shared" si="52" ref="K207:K220">C207/I207*1000</f>
        <v>8.097165991902834</v>
      </c>
      <c r="L207" s="7">
        <f aca="true" t="shared" si="53" ref="L207:L220">F207/C207</f>
        <v>30</v>
      </c>
      <c r="M207" s="7">
        <f aca="true" t="shared" si="54" ref="M207:M220">E207/C207</f>
        <v>1</v>
      </c>
      <c r="N207" s="7">
        <f aca="true" t="shared" si="55" ref="N207:N220">F207/E207</f>
        <v>30</v>
      </c>
    </row>
    <row r="208" spans="1:14" ht="15">
      <c r="A208" s="22">
        <v>2001</v>
      </c>
      <c r="B208" s="21"/>
      <c r="C208" s="20">
        <v>2</v>
      </c>
      <c r="D208" s="10">
        <v>2</v>
      </c>
      <c r="E208" s="10">
        <v>8</v>
      </c>
      <c r="F208" s="10">
        <v>194</v>
      </c>
      <c r="G208" s="10">
        <v>254</v>
      </c>
      <c r="H208" s="11">
        <v>0.6954140999315537</v>
      </c>
      <c r="I208" s="9">
        <v>255</v>
      </c>
      <c r="J208" s="8">
        <v>46.64476386036961</v>
      </c>
      <c r="K208" s="7">
        <f t="shared" si="52"/>
        <v>7.8431372549019605</v>
      </c>
      <c r="L208" s="7">
        <f t="shared" si="53"/>
        <v>97</v>
      </c>
      <c r="M208" s="7">
        <f t="shared" si="54"/>
        <v>4</v>
      </c>
      <c r="N208" s="7">
        <f t="shared" si="55"/>
        <v>24.25</v>
      </c>
    </row>
    <row r="209" spans="1:14" ht="15">
      <c r="A209" s="22">
        <v>2002</v>
      </c>
      <c r="B209" s="21"/>
      <c r="C209" s="20">
        <v>0</v>
      </c>
      <c r="D209" s="10">
        <v>0</v>
      </c>
      <c r="E209" s="10">
        <v>0</v>
      </c>
      <c r="F209" s="10">
        <v>0</v>
      </c>
      <c r="G209" s="10">
        <v>0</v>
      </c>
      <c r="H209" s="11">
        <v>0</v>
      </c>
      <c r="I209" s="9">
        <v>0</v>
      </c>
      <c r="J209" s="8">
        <v>0</v>
      </c>
      <c r="K209" s="7" t="e">
        <f t="shared" si="52"/>
        <v>#DIV/0!</v>
      </c>
      <c r="L209" s="7" t="e">
        <f t="shared" si="53"/>
        <v>#DIV/0!</v>
      </c>
      <c r="M209" s="7" t="e">
        <f t="shared" si="54"/>
        <v>#DIV/0!</v>
      </c>
      <c r="N209" s="7" t="e">
        <f t="shared" si="55"/>
        <v>#DIV/0!</v>
      </c>
    </row>
    <row r="210" spans="1:14" ht="15">
      <c r="A210" s="22">
        <v>2003</v>
      </c>
      <c r="B210" s="21"/>
      <c r="C210" s="20">
        <v>1</v>
      </c>
      <c r="D210" s="10">
        <v>1</v>
      </c>
      <c r="E210" s="10">
        <v>2</v>
      </c>
      <c r="F210" s="10">
        <v>39</v>
      </c>
      <c r="G210" s="10">
        <v>39</v>
      </c>
      <c r="H210" s="11">
        <v>0.10677618069815195</v>
      </c>
      <c r="I210" s="9">
        <v>288</v>
      </c>
      <c r="J210" s="8">
        <v>59.559206023271734</v>
      </c>
      <c r="K210" s="7">
        <f t="shared" si="52"/>
        <v>3.472222222222222</v>
      </c>
      <c r="L210" s="7">
        <f t="shared" si="53"/>
        <v>39</v>
      </c>
      <c r="M210" s="7">
        <f t="shared" si="54"/>
        <v>2</v>
      </c>
      <c r="N210" s="7">
        <f t="shared" si="55"/>
        <v>19.5</v>
      </c>
    </row>
    <row r="211" spans="1:14" ht="15">
      <c r="A211" s="22">
        <v>2004</v>
      </c>
      <c r="B211" s="21"/>
      <c r="C211" s="20">
        <v>9</v>
      </c>
      <c r="D211" s="10">
        <v>9</v>
      </c>
      <c r="E211" s="10">
        <v>26</v>
      </c>
      <c r="F211" s="10">
        <v>836</v>
      </c>
      <c r="G211" s="10">
        <v>1541</v>
      </c>
      <c r="H211" s="11">
        <v>2.6940451745379876</v>
      </c>
      <c r="I211" s="9">
        <v>902</v>
      </c>
      <c r="J211" s="8">
        <v>171.6331279945243</v>
      </c>
      <c r="K211" s="7">
        <f t="shared" si="52"/>
        <v>9.977827050997782</v>
      </c>
      <c r="L211" s="7">
        <f t="shared" si="53"/>
        <v>92.88888888888889</v>
      </c>
      <c r="M211" s="7">
        <f t="shared" si="54"/>
        <v>2.888888888888889</v>
      </c>
      <c r="N211" s="7">
        <f t="shared" si="55"/>
        <v>32.15384615384615</v>
      </c>
    </row>
    <row r="212" spans="1:14" ht="15">
      <c r="A212" s="22">
        <v>2005</v>
      </c>
      <c r="B212" s="21"/>
      <c r="C212" s="20">
        <v>8</v>
      </c>
      <c r="D212" s="10">
        <v>8</v>
      </c>
      <c r="E212" s="10">
        <v>31</v>
      </c>
      <c r="F212" s="10">
        <v>1048</v>
      </c>
      <c r="G212" s="10">
        <v>1466</v>
      </c>
      <c r="H212" s="11">
        <v>3.7097878165639973</v>
      </c>
      <c r="I212" s="9">
        <v>1099</v>
      </c>
      <c r="J212" s="8">
        <v>211.98083504449008</v>
      </c>
      <c r="K212" s="7">
        <f t="shared" si="52"/>
        <v>7.279344858962694</v>
      </c>
      <c r="L212" s="7">
        <f t="shared" si="53"/>
        <v>131</v>
      </c>
      <c r="M212" s="7">
        <f t="shared" si="54"/>
        <v>3.875</v>
      </c>
      <c r="N212" s="7">
        <f t="shared" si="55"/>
        <v>33.806451612903224</v>
      </c>
    </row>
    <row r="213" spans="1:14" ht="15">
      <c r="A213" s="22">
        <v>2006</v>
      </c>
      <c r="B213" s="21"/>
      <c r="C213" s="20">
        <v>21</v>
      </c>
      <c r="D213" s="10">
        <v>21</v>
      </c>
      <c r="E213" s="10">
        <v>91</v>
      </c>
      <c r="F213" s="10">
        <v>2573</v>
      </c>
      <c r="G213" s="10">
        <v>3883</v>
      </c>
      <c r="H213" s="11">
        <v>9.39356605065024</v>
      </c>
      <c r="I213" s="9">
        <v>7494</v>
      </c>
      <c r="J213" s="8">
        <v>1519.2306639288158</v>
      </c>
      <c r="K213" s="7">
        <f t="shared" si="52"/>
        <v>2.8022417934347477</v>
      </c>
      <c r="L213" s="7">
        <f t="shared" si="53"/>
        <v>122.52380952380952</v>
      </c>
      <c r="M213" s="7">
        <f t="shared" si="54"/>
        <v>4.333333333333333</v>
      </c>
      <c r="N213" s="7">
        <f t="shared" si="55"/>
        <v>28.274725274725274</v>
      </c>
    </row>
    <row r="214" spans="1:14" ht="15">
      <c r="A214" s="22">
        <v>2007</v>
      </c>
      <c r="B214" s="21"/>
      <c r="C214" s="20">
        <v>27</v>
      </c>
      <c r="D214" s="10">
        <v>27</v>
      </c>
      <c r="E214" s="10">
        <v>112</v>
      </c>
      <c r="F214" s="10">
        <v>3334</v>
      </c>
      <c r="G214" s="10">
        <v>6417</v>
      </c>
      <c r="H214" s="11">
        <v>11.638603696098563</v>
      </c>
      <c r="I214" s="9">
        <v>11924</v>
      </c>
      <c r="J214" s="8">
        <v>2917.034907597536</v>
      </c>
      <c r="K214" s="7">
        <f t="shared" si="52"/>
        <v>2.264340825226434</v>
      </c>
      <c r="L214" s="7">
        <f t="shared" si="53"/>
        <v>123.48148148148148</v>
      </c>
      <c r="M214" s="7">
        <f t="shared" si="54"/>
        <v>4.148148148148148</v>
      </c>
      <c r="N214" s="7">
        <f t="shared" si="55"/>
        <v>29.767857142857142</v>
      </c>
    </row>
    <row r="215" spans="1:14" ht="15">
      <c r="A215" s="22">
        <v>2008</v>
      </c>
      <c r="B215" s="21"/>
      <c r="C215" s="20">
        <v>52</v>
      </c>
      <c r="D215" s="10">
        <v>52</v>
      </c>
      <c r="E215" s="10">
        <v>141</v>
      </c>
      <c r="F215" s="10">
        <v>4054</v>
      </c>
      <c r="G215" s="10">
        <v>7984</v>
      </c>
      <c r="H215" s="11">
        <v>15.345653661875428</v>
      </c>
      <c r="I215" s="9">
        <v>36064</v>
      </c>
      <c r="J215" s="8">
        <v>7633.6509240246405</v>
      </c>
      <c r="K215" s="7">
        <f t="shared" si="52"/>
        <v>1.4418811002661935</v>
      </c>
      <c r="L215" s="7">
        <f t="shared" si="53"/>
        <v>77.96153846153847</v>
      </c>
      <c r="M215" s="7">
        <f t="shared" si="54"/>
        <v>2.7115384615384617</v>
      </c>
      <c r="N215" s="7">
        <f t="shared" si="55"/>
        <v>28.75177304964539</v>
      </c>
    </row>
    <row r="216" spans="1:14" ht="15">
      <c r="A216" s="22">
        <v>2009</v>
      </c>
      <c r="B216" s="21"/>
      <c r="C216" s="20">
        <v>62</v>
      </c>
      <c r="D216" s="10">
        <v>62</v>
      </c>
      <c r="E216" s="10">
        <v>219</v>
      </c>
      <c r="F216" s="10">
        <v>7621</v>
      </c>
      <c r="G216" s="10">
        <v>13600</v>
      </c>
      <c r="H216" s="11">
        <v>25.56605065023956</v>
      </c>
      <c r="I216" s="9">
        <v>55137</v>
      </c>
      <c r="J216" s="8">
        <v>12300.087611225188</v>
      </c>
      <c r="K216" s="7">
        <f t="shared" si="52"/>
        <v>1.1244717703175726</v>
      </c>
      <c r="L216" s="7">
        <f t="shared" si="53"/>
        <v>122.91935483870968</v>
      </c>
      <c r="M216" s="7">
        <f t="shared" si="54"/>
        <v>3.532258064516129</v>
      </c>
      <c r="N216" s="7">
        <f t="shared" si="55"/>
        <v>34.79908675799087</v>
      </c>
    </row>
    <row r="217" spans="1:14" ht="15">
      <c r="A217" s="22">
        <v>2010</v>
      </c>
      <c r="B217" s="21"/>
      <c r="C217" s="20">
        <v>47</v>
      </c>
      <c r="D217" s="10">
        <v>47</v>
      </c>
      <c r="E217" s="10">
        <v>132</v>
      </c>
      <c r="F217" s="10">
        <v>3981</v>
      </c>
      <c r="G217" s="10">
        <v>6876</v>
      </c>
      <c r="H217" s="11">
        <v>15.3347022587269</v>
      </c>
      <c r="I217" s="9">
        <v>68633</v>
      </c>
      <c r="J217" s="8">
        <v>15296.095824777549</v>
      </c>
      <c r="K217" s="7">
        <f t="shared" si="52"/>
        <v>0.6848017717424563</v>
      </c>
      <c r="L217" s="7">
        <f t="shared" si="53"/>
        <v>84.70212765957447</v>
      </c>
      <c r="M217" s="7">
        <f t="shared" si="54"/>
        <v>2.8085106382978724</v>
      </c>
      <c r="N217" s="7">
        <f t="shared" si="55"/>
        <v>30.15909090909091</v>
      </c>
    </row>
    <row r="218" spans="1:14" ht="15">
      <c r="A218" s="22">
        <v>2011</v>
      </c>
      <c r="B218" s="21"/>
      <c r="C218" s="20">
        <v>38</v>
      </c>
      <c r="D218" s="10">
        <v>38</v>
      </c>
      <c r="E218" s="10">
        <v>105</v>
      </c>
      <c r="F218" s="10">
        <v>3501</v>
      </c>
      <c r="G218" s="10">
        <v>6129</v>
      </c>
      <c r="H218" s="11">
        <v>13.00205338809035</v>
      </c>
      <c r="I218" s="9">
        <v>83699</v>
      </c>
      <c r="J218" s="8">
        <v>19098.98973305955</v>
      </c>
      <c r="K218" s="7">
        <f t="shared" si="52"/>
        <v>0.4540078137134255</v>
      </c>
      <c r="L218" s="7">
        <f t="shared" si="53"/>
        <v>92.13157894736842</v>
      </c>
      <c r="M218" s="7">
        <f t="shared" si="54"/>
        <v>2.763157894736842</v>
      </c>
      <c r="N218" s="7">
        <f t="shared" si="55"/>
        <v>33.34285714285714</v>
      </c>
    </row>
    <row r="219" spans="1:14" ht="15">
      <c r="A219" s="22">
        <v>2012</v>
      </c>
      <c r="B219" s="21"/>
      <c r="C219" s="20">
        <v>51</v>
      </c>
      <c r="D219" s="10">
        <v>51</v>
      </c>
      <c r="E219" s="10">
        <v>103</v>
      </c>
      <c r="F219" s="10">
        <v>3465</v>
      </c>
      <c r="G219" s="10">
        <v>6458</v>
      </c>
      <c r="H219" s="11">
        <v>13.99315537303217</v>
      </c>
      <c r="I219" s="9">
        <v>116656</v>
      </c>
      <c r="J219" s="8">
        <v>27654.354551676934</v>
      </c>
      <c r="K219" s="7">
        <f t="shared" si="52"/>
        <v>0.43718282814428744</v>
      </c>
      <c r="L219" s="7">
        <f t="shared" si="53"/>
        <v>67.94117647058823</v>
      </c>
      <c r="M219" s="7">
        <f t="shared" si="54"/>
        <v>2.019607843137255</v>
      </c>
      <c r="N219" s="7">
        <f t="shared" si="55"/>
        <v>33.640776699029125</v>
      </c>
    </row>
    <row r="220" spans="1:14" ht="15">
      <c r="A220" s="152">
        <v>2013</v>
      </c>
      <c r="B220" s="153"/>
      <c r="C220" s="154">
        <v>10</v>
      </c>
      <c r="D220" s="145">
        <v>10</v>
      </c>
      <c r="E220" s="145">
        <v>26</v>
      </c>
      <c r="F220" s="145">
        <v>712</v>
      </c>
      <c r="G220" s="145">
        <v>1327</v>
      </c>
      <c r="H220" s="146">
        <v>2.5489390828199863</v>
      </c>
      <c r="I220" s="147">
        <v>72984</v>
      </c>
      <c r="J220" s="148">
        <v>12811.353867214237</v>
      </c>
      <c r="K220" s="149">
        <f t="shared" si="52"/>
        <v>0.13701633234681573</v>
      </c>
      <c r="L220" s="149">
        <f t="shared" si="53"/>
        <v>71.2</v>
      </c>
      <c r="M220" s="149">
        <f t="shared" si="54"/>
        <v>2.6</v>
      </c>
      <c r="N220" s="149">
        <f t="shared" si="55"/>
        <v>27.384615384615383</v>
      </c>
    </row>
  </sheetData>
  <sheetProtection password="F665" sheet="1"/>
  <mergeCells count="1">
    <mergeCell ref="A1:N1"/>
  </mergeCells>
  <printOptions/>
  <pageMargins left="0.54" right="0.24" top="0.947916666666667" bottom="0.75" header="0.3" footer="0.3"/>
  <pageSetup horizontalDpi="600" verticalDpi="600" orientation="landscape" scale="99" r:id="rId2"/>
  <headerFooter>
    <oddHeader>&amp;R&amp;G</oddHeader>
    <oddFooter>&amp;LTO9Y5_MPR_WP47_V01</oddFooter>
  </headerFooter>
  <rowBreaks count="6" manualBreakCount="6">
    <brk id="34" max="255" man="1"/>
    <brk id="65" max="255" man="1"/>
    <brk id="96" max="255" man="1"/>
    <brk id="127" max="255" man="1"/>
    <brk id="158" max="255" man="1"/>
    <brk id="189" max="255" man="1"/>
  </rowBreaks>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H23"/>
  <sheetViews>
    <sheetView showGridLines="0" view="pageLayout" workbookViewId="0" topLeftCell="A16">
      <selection activeCell="A1" sqref="A1"/>
    </sheetView>
  </sheetViews>
  <sheetFormatPr defaultColWidth="9.140625" defaultRowHeight="15"/>
  <cols>
    <col min="1" max="1" width="10.8515625" style="59" customWidth="1"/>
    <col min="2" max="2" width="3.421875" style="37" customWidth="1"/>
    <col min="3" max="3" width="84.8515625" style="37" customWidth="1"/>
    <col min="4" max="6" width="9.140625" style="37" customWidth="1"/>
    <col min="7" max="7" width="13.8515625" style="37" customWidth="1"/>
    <col min="8" max="16384" width="9.140625" style="37" customWidth="1"/>
  </cols>
  <sheetData>
    <row r="1" spans="1:3" ht="13.5" thickTop="1">
      <c r="A1" s="34" t="s">
        <v>26</v>
      </c>
      <c r="B1" s="35"/>
      <c r="C1" s="36"/>
    </row>
    <row r="2" spans="1:3" ht="12.75">
      <c r="A2" s="38"/>
      <c r="B2" s="39"/>
      <c r="C2" s="40"/>
    </row>
    <row r="3" spans="1:7" ht="109.5" customHeight="1">
      <c r="A3" s="41" t="s">
        <v>27</v>
      </c>
      <c r="B3" s="42"/>
      <c r="C3" s="156" t="s">
        <v>136</v>
      </c>
      <c r="E3" s="43"/>
      <c r="F3" s="43"/>
      <c r="G3" s="44"/>
    </row>
    <row r="4" spans="1:7" ht="12.75">
      <c r="A4" s="45" t="s">
        <v>146</v>
      </c>
      <c r="B4" s="46"/>
      <c r="C4" s="160" t="s">
        <v>147</v>
      </c>
      <c r="D4" s="42"/>
      <c r="E4" s="43"/>
      <c r="F4" s="43"/>
      <c r="G4" s="44"/>
    </row>
    <row r="5" spans="1:7" ht="12.75">
      <c r="A5" s="45" t="s">
        <v>28</v>
      </c>
      <c r="B5" s="46"/>
      <c r="C5" s="47" t="s">
        <v>117</v>
      </c>
      <c r="D5" s="42"/>
      <c r="E5" s="43"/>
      <c r="F5" s="43"/>
      <c r="G5" s="44"/>
    </row>
    <row r="6" spans="1:3" ht="5.25" customHeight="1">
      <c r="A6" s="45"/>
      <c r="B6" s="48"/>
      <c r="C6" s="49"/>
    </row>
    <row r="7" spans="1:3" ht="4.5" customHeight="1">
      <c r="A7" s="45"/>
      <c r="B7" s="48"/>
      <c r="C7" s="49"/>
    </row>
    <row r="8" spans="1:3" s="42" customFormat="1" ht="16.5" customHeight="1">
      <c r="A8" s="41" t="s">
        <v>29</v>
      </c>
      <c r="C8" s="50" t="s">
        <v>30</v>
      </c>
    </row>
    <row r="9" spans="1:7" s="42" customFormat="1" ht="16.5" customHeight="1">
      <c r="A9" s="41" t="s">
        <v>31</v>
      </c>
      <c r="C9" s="50" t="s">
        <v>32</v>
      </c>
      <c r="E9" s="171"/>
      <c r="F9" s="171"/>
      <c r="G9" s="171"/>
    </row>
    <row r="10" spans="1:8" s="42" customFormat="1" ht="59.25" customHeight="1">
      <c r="A10" s="41" t="s">
        <v>126</v>
      </c>
      <c r="B10" s="157"/>
      <c r="C10" s="51" t="s">
        <v>137</v>
      </c>
      <c r="D10" s="15"/>
      <c r="E10" s="15"/>
      <c r="F10" s="15"/>
      <c r="G10" s="15"/>
      <c r="H10" s="52"/>
    </row>
    <row r="11" spans="1:8" s="42" customFormat="1" ht="59.25" customHeight="1">
      <c r="A11" s="41" t="s">
        <v>127</v>
      </c>
      <c r="B11" s="157"/>
      <c r="C11" s="51" t="s">
        <v>138</v>
      </c>
      <c r="D11" s="15"/>
      <c r="E11" s="15"/>
      <c r="F11" s="15"/>
      <c r="G11" s="15"/>
      <c r="H11" s="52"/>
    </row>
    <row r="12" spans="1:8" s="42" customFormat="1" ht="73.5" customHeight="1">
      <c r="A12" s="41" t="s">
        <v>128</v>
      </c>
      <c r="B12" s="157"/>
      <c r="C12" s="51" t="s">
        <v>139</v>
      </c>
      <c r="D12" s="15"/>
      <c r="E12" s="15"/>
      <c r="F12" s="15"/>
      <c r="G12" s="15"/>
      <c r="H12" s="52"/>
    </row>
    <row r="13" spans="1:8" s="42" customFormat="1" ht="67.5" customHeight="1">
      <c r="A13" s="41" t="s">
        <v>129</v>
      </c>
      <c r="B13" s="157"/>
      <c r="C13" s="51" t="s">
        <v>148</v>
      </c>
      <c r="D13" s="15"/>
      <c r="E13" s="15"/>
      <c r="F13" s="15"/>
      <c r="G13" s="15"/>
      <c r="H13" s="52"/>
    </row>
    <row r="14" spans="1:8" s="42" customFormat="1" ht="68.25" customHeight="1">
      <c r="A14" s="41" t="s">
        <v>130</v>
      </c>
      <c r="B14" s="157"/>
      <c r="C14" s="51" t="s">
        <v>149</v>
      </c>
      <c r="D14" s="15"/>
      <c r="E14" s="15"/>
      <c r="F14" s="15"/>
      <c r="G14" s="15"/>
      <c r="H14" s="52"/>
    </row>
    <row r="15" spans="1:8" s="42" customFormat="1" ht="69" customHeight="1">
      <c r="A15" s="41" t="s">
        <v>131</v>
      </c>
      <c r="B15" s="157"/>
      <c r="C15" s="51" t="s">
        <v>150</v>
      </c>
      <c r="D15" s="15"/>
      <c r="E15" s="15"/>
      <c r="F15" s="15"/>
      <c r="G15" s="15"/>
      <c r="H15" s="52"/>
    </row>
    <row r="16" spans="1:8" s="42" customFormat="1" ht="72" customHeight="1">
      <c r="A16" s="41" t="s">
        <v>132</v>
      </c>
      <c r="B16" s="157"/>
      <c r="C16" s="51" t="s">
        <v>151</v>
      </c>
      <c r="D16" s="15"/>
      <c r="E16" s="15"/>
      <c r="F16" s="15"/>
      <c r="G16" s="15"/>
      <c r="H16" s="52"/>
    </row>
    <row r="17" spans="1:8" s="42" customFormat="1" ht="68.25" customHeight="1">
      <c r="A17" s="41" t="s">
        <v>133</v>
      </c>
      <c r="B17" s="157"/>
      <c r="C17" s="51" t="s">
        <v>152</v>
      </c>
      <c r="D17" s="15"/>
      <c r="E17" s="15"/>
      <c r="F17" s="15"/>
      <c r="G17" s="15"/>
      <c r="H17" s="52"/>
    </row>
    <row r="18" spans="1:8" s="42" customFormat="1" ht="69" customHeight="1">
      <c r="A18" s="41" t="s">
        <v>134</v>
      </c>
      <c r="B18" s="157"/>
      <c r="C18" s="51" t="s">
        <v>153</v>
      </c>
      <c r="D18" s="15"/>
      <c r="E18" s="15"/>
      <c r="F18" s="15"/>
      <c r="G18" s="15"/>
      <c r="H18" s="52"/>
    </row>
    <row r="19" spans="1:5" s="42" customFormat="1" ht="13.5" customHeight="1">
      <c r="A19" s="41"/>
      <c r="B19" s="54"/>
      <c r="C19" s="51"/>
      <c r="E19" s="32"/>
    </row>
    <row r="20" spans="1:5" s="42" customFormat="1" ht="25.5">
      <c r="A20" s="55" t="s">
        <v>33</v>
      </c>
      <c r="B20" s="56"/>
      <c r="C20" s="57" t="s">
        <v>34</v>
      </c>
      <c r="E20" s="32"/>
    </row>
    <row r="21" spans="1:5" ht="12.75">
      <c r="A21" s="58"/>
      <c r="B21" s="42"/>
      <c r="C21" s="42"/>
      <c r="E21" s="32"/>
    </row>
    <row r="22" spans="1:5" ht="12.75">
      <c r="A22" s="58"/>
      <c r="B22" s="42"/>
      <c r="C22" s="42"/>
      <c r="E22" s="32"/>
    </row>
    <row r="23" ht="12.75">
      <c r="E23" s="32"/>
    </row>
  </sheetData>
  <sheetProtection password="F665" sheet="1"/>
  <mergeCells count="1">
    <mergeCell ref="E9:G9"/>
  </mergeCells>
  <printOptions horizontalCentered="1" verticalCentered="1"/>
  <pageMargins left="0.54" right="0.24" top="0.947916666666667" bottom="0.75" header="0.3" footer="0.3"/>
  <pageSetup fitToHeight="0" fitToWidth="0" horizontalDpi="600" verticalDpi="600" orientation="portrait" scale="99" r:id="rId2"/>
  <headerFooter>
    <oddHeader>&amp;R&amp;G</oddHeader>
    <oddFooter>&amp;LTO9Y5_MPR_WP47_V01</oddFooter>
  </headerFooter>
  <legacyDrawingHF r:id="rId1"/>
</worksheet>
</file>

<file path=xl/worksheets/sheet3.xml><?xml version="1.0" encoding="utf-8"?>
<worksheet xmlns="http://schemas.openxmlformats.org/spreadsheetml/2006/main" xmlns:r="http://schemas.openxmlformats.org/officeDocument/2006/relationships">
  <sheetPr>
    <tabColor rgb="FFFFC000"/>
  </sheetPr>
  <dimension ref="A1:U77"/>
  <sheetViews>
    <sheetView showGridLines="0" view="pageLayout" workbookViewId="0" topLeftCell="D1">
      <selection activeCell="A1" sqref="A1"/>
    </sheetView>
  </sheetViews>
  <sheetFormatPr defaultColWidth="9.140625" defaultRowHeight="15"/>
  <cols>
    <col min="1" max="1" width="10.57421875" style="95" customWidth="1"/>
    <col min="2" max="2" width="0.42578125" style="32" customWidth="1"/>
    <col min="3" max="3" width="28.57421875" style="95" customWidth="1"/>
    <col min="4" max="4" width="27.28125" style="95" customWidth="1"/>
    <col min="5" max="5" width="9.57421875" style="95" customWidth="1"/>
    <col min="6" max="6" width="8.421875" style="32" customWidth="1"/>
    <col min="7" max="7" width="7.8515625" style="32" customWidth="1"/>
    <col min="8" max="8" width="10.28125" style="32" customWidth="1"/>
    <col min="9" max="11" width="7.00390625" style="32" customWidth="1"/>
    <col min="12" max="12" width="10.7109375" style="95" customWidth="1"/>
    <col min="13" max="13" width="0.85546875" style="32" customWidth="1"/>
    <col min="14" max="14" width="20.7109375" style="32" customWidth="1"/>
    <col min="15" max="15" width="13.8515625" style="32" customWidth="1"/>
    <col min="16" max="17" width="10.140625" style="32" customWidth="1"/>
    <col min="18" max="18" width="10.7109375" style="32" customWidth="1"/>
    <col min="19" max="19" width="0.85546875" style="32" customWidth="1"/>
    <col min="20" max="20" width="15.00390625" style="32" customWidth="1"/>
    <col min="21" max="21" width="0.71875" style="32" customWidth="1"/>
    <col min="22" max="22" width="9.140625" style="32" customWidth="1"/>
    <col min="23" max="23" width="10.7109375" style="32" bestFit="1" customWidth="1"/>
    <col min="24" max="16384" width="9.140625" style="32" customWidth="1"/>
  </cols>
  <sheetData>
    <row r="1" spans="1:21" ht="12">
      <c r="A1" s="72"/>
      <c r="B1" s="73"/>
      <c r="C1" s="74"/>
      <c r="D1" s="74"/>
      <c r="E1" s="74"/>
      <c r="F1" s="73"/>
      <c r="G1" s="73"/>
      <c r="H1" s="73"/>
      <c r="I1" s="73"/>
      <c r="J1" s="73"/>
      <c r="K1" s="73"/>
      <c r="L1" s="74"/>
      <c r="M1" s="73"/>
      <c r="N1" s="73"/>
      <c r="O1" s="73"/>
      <c r="P1" s="73"/>
      <c r="Q1" s="73"/>
      <c r="R1" s="73"/>
      <c r="S1" s="73"/>
      <c r="T1" s="73"/>
      <c r="U1" s="73"/>
    </row>
    <row r="2" spans="1:21" ht="12.75">
      <c r="A2" s="75" t="s">
        <v>112</v>
      </c>
      <c r="B2" s="76"/>
      <c r="C2" s="77"/>
      <c r="D2" s="77"/>
      <c r="E2" s="77"/>
      <c r="F2" s="76"/>
      <c r="G2" s="76"/>
      <c r="H2" s="76"/>
      <c r="I2" s="76"/>
      <c r="J2" s="76"/>
      <c r="K2" s="76"/>
      <c r="L2" s="77"/>
      <c r="M2" s="76"/>
      <c r="N2" s="76"/>
      <c r="O2" s="76"/>
      <c r="P2" s="76"/>
      <c r="Q2" s="76"/>
      <c r="R2" s="76"/>
      <c r="S2" s="76"/>
      <c r="T2" s="76"/>
      <c r="U2" s="78"/>
    </row>
    <row r="3" spans="1:21" ht="12">
      <c r="A3" s="79"/>
      <c r="B3" s="80"/>
      <c r="C3" s="80"/>
      <c r="D3" s="80"/>
      <c r="E3" s="80"/>
      <c r="F3" s="80"/>
      <c r="G3" s="80"/>
      <c r="H3" s="80"/>
      <c r="I3" s="80"/>
      <c r="J3" s="80"/>
      <c r="K3" s="80"/>
      <c r="L3" s="80"/>
      <c r="M3" s="80"/>
      <c r="N3" s="80"/>
      <c r="O3" s="80"/>
      <c r="P3" s="80"/>
      <c r="Q3" s="80"/>
      <c r="R3" s="80"/>
      <c r="S3" s="80"/>
      <c r="T3" s="80"/>
      <c r="U3" s="81"/>
    </row>
    <row r="4" spans="1:21" ht="38.25" customHeight="1">
      <c r="A4" s="192" t="s">
        <v>155</v>
      </c>
      <c r="B4" s="193"/>
      <c r="C4" s="193"/>
      <c r="D4" s="193"/>
      <c r="E4" s="193"/>
      <c r="F4" s="193"/>
      <c r="G4" s="193"/>
      <c r="H4" s="193"/>
      <c r="I4" s="193"/>
      <c r="J4" s="193"/>
      <c r="K4" s="193"/>
      <c r="L4" s="193"/>
      <c r="M4" s="170"/>
      <c r="N4" s="170"/>
      <c r="O4" s="170"/>
      <c r="P4" s="170"/>
      <c r="Q4" s="170"/>
      <c r="R4" s="170"/>
      <c r="S4" s="170"/>
      <c r="T4" s="170"/>
      <c r="U4" s="81"/>
    </row>
    <row r="5" spans="1:21" ht="12">
      <c r="A5" s="82"/>
      <c r="B5" s="83"/>
      <c r="C5" s="83"/>
      <c r="D5" s="83"/>
      <c r="E5" s="84"/>
      <c r="F5" s="83"/>
      <c r="G5" s="83"/>
      <c r="H5" s="83"/>
      <c r="I5" s="83"/>
      <c r="J5" s="83"/>
      <c r="K5" s="83"/>
      <c r="L5" s="84"/>
      <c r="M5" s="83"/>
      <c r="N5" s="83"/>
      <c r="O5" s="83"/>
      <c r="P5" s="83"/>
      <c r="Q5" s="83"/>
      <c r="R5" s="83"/>
      <c r="S5" s="83"/>
      <c r="T5" s="83"/>
      <c r="U5" s="85"/>
    </row>
    <row r="6" spans="1:21" ht="4.5" customHeight="1">
      <c r="A6" s="79"/>
      <c r="B6" s="86"/>
      <c r="C6" s="80"/>
      <c r="D6" s="80"/>
      <c r="E6" s="80"/>
      <c r="F6" s="80"/>
      <c r="G6" s="80"/>
      <c r="H6" s="80"/>
      <c r="I6" s="80"/>
      <c r="J6" s="80"/>
      <c r="K6" s="80"/>
      <c r="L6" s="80"/>
      <c r="M6" s="87"/>
      <c r="N6" s="87"/>
      <c r="O6" s="87"/>
      <c r="P6" s="87"/>
      <c r="Q6" s="87"/>
      <c r="R6" s="88"/>
      <c r="S6" s="87"/>
      <c r="T6" s="88"/>
      <c r="U6" s="89"/>
    </row>
    <row r="7" spans="1:21" s="53" customFormat="1" ht="12">
      <c r="A7" s="90"/>
      <c r="B7" s="91"/>
      <c r="D7" s="155" t="s">
        <v>59</v>
      </c>
      <c r="E7" s="92" t="s">
        <v>60</v>
      </c>
      <c r="R7" s="93"/>
      <c r="T7" s="93"/>
      <c r="U7" s="94"/>
    </row>
    <row r="8" spans="1:21" ht="12">
      <c r="A8" s="79"/>
      <c r="B8" s="86"/>
      <c r="C8" s="53"/>
      <c r="D8" s="155" t="s">
        <v>61</v>
      </c>
      <c r="E8" s="92" t="s">
        <v>62</v>
      </c>
      <c r="G8" s="53"/>
      <c r="H8" s="53"/>
      <c r="R8" s="93"/>
      <c r="T8" s="93"/>
      <c r="U8" s="81"/>
    </row>
    <row r="9" spans="1:21" ht="12">
      <c r="A9" s="79"/>
      <c r="B9" s="86"/>
      <c r="C9" s="53"/>
      <c r="D9" s="155" t="s">
        <v>63</v>
      </c>
      <c r="E9" s="92" t="s">
        <v>64</v>
      </c>
      <c r="G9" s="53"/>
      <c r="H9" s="53"/>
      <c r="R9" s="96"/>
      <c r="T9" s="96"/>
      <c r="U9" s="81"/>
    </row>
    <row r="10" spans="1:21" s="53" customFormat="1" ht="12">
      <c r="A10" s="90"/>
      <c r="B10" s="91"/>
      <c r="D10" s="155" t="s">
        <v>65</v>
      </c>
      <c r="E10" s="92" t="s">
        <v>66</v>
      </c>
      <c r="R10" s="96"/>
      <c r="T10" s="96"/>
      <c r="U10" s="94"/>
    </row>
    <row r="11" spans="1:21" s="53" customFormat="1" ht="12">
      <c r="A11" s="90"/>
      <c r="B11" s="91"/>
      <c r="D11" s="155" t="s">
        <v>67</v>
      </c>
      <c r="E11" s="92" t="s">
        <v>68</v>
      </c>
      <c r="R11" s="96"/>
      <c r="T11" s="96"/>
      <c r="U11" s="94"/>
    </row>
    <row r="12" spans="1:21" ht="4.5" customHeight="1">
      <c r="A12" s="79"/>
      <c r="B12" s="86"/>
      <c r="C12" s="87"/>
      <c r="D12" s="87"/>
      <c r="E12" s="87"/>
      <c r="F12" s="87"/>
      <c r="G12" s="87"/>
      <c r="H12" s="87"/>
      <c r="I12" s="87"/>
      <c r="J12" s="87"/>
      <c r="K12" s="87"/>
      <c r="L12" s="87"/>
      <c r="M12" s="87"/>
      <c r="N12" s="87"/>
      <c r="O12" s="87"/>
      <c r="P12" s="87"/>
      <c r="Q12" s="87"/>
      <c r="R12" s="86"/>
      <c r="S12" s="87"/>
      <c r="T12" s="86"/>
      <c r="U12" s="81"/>
    </row>
    <row r="13" spans="1:21" ht="12.75" customHeight="1" thickBot="1">
      <c r="A13" s="172" t="s">
        <v>111</v>
      </c>
      <c r="B13" s="97"/>
      <c r="C13" s="174" t="s">
        <v>69</v>
      </c>
      <c r="D13" s="174"/>
      <c r="E13" s="174"/>
      <c r="F13" s="174"/>
      <c r="G13" s="174"/>
      <c r="H13" s="174"/>
      <c r="I13" s="174"/>
      <c r="J13" s="174"/>
      <c r="K13" s="174"/>
      <c r="L13" s="174"/>
      <c r="M13" s="98"/>
      <c r="N13" s="175" t="s">
        <v>70</v>
      </c>
      <c r="O13" s="175"/>
      <c r="P13" s="175"/>
      <c r="Q13" s="175"/>
      <c r="R13" s="176"/>
      <c r="S13" s="98"/>
      <c r="T13" s="99" t="s">
        <v>71</v>
      </c>
      <c r="U13" s="81"/>
    </row>
    <row r="14" spans="1:21" ht="8.25" customHeight="1">
      <c r="A14" s="172"/>
      <c r="B14" s="97"/>
      <c r="C14" s="100"/>
      <c r="D14" s="97"/>
      <c r="E14" s="97"/>
      <c r="F14" s="97"/>
      <c r="G14" s="97"/>
      <c r="H14" s="97"/>
      <c r="I14" s="97"/>
      <c r="J14" s="97"/>
      <c r="K14" s="97"/>
      <c r="L14" s="101"/>
      <c r="M14" s="97"/>
      <c r="N14" s="102"/>
      <c r="O14" s="103"/>
      <c r="P14" s="103"/>
      <c r="Q14" s="103"/>
      <c r="R14" s="103"/>
      <c r="S14" s="97"/>
      <c r="T14" s="104"/>
      <c r="U14" s="81"/>
    </row>
    <row r="15" spans="1:21" ht="48">
      <c r="A15" s="173"/>
      <c r="B15" s="105"/>
      <c r="C15" s="106" t="s">
        <v>72</v>
      </c>
      <c r="D15" s="106" t="s">
        <v>73</v>
      </c>
      <c r="E15" s="106" t="s">
        <v>74</v>
      </c>
      <c r="F15" s="106" t="s">
        <v>75</v>
      </c>
      <c r="G15" s="106" t="s">
        <v>76</v>
      </c>
      <c r="H15" s="106" t="s">
        <v>124</v>
      </c>
      <c r="I15" s="106" t="s">
        <v>77</v>
      </c>
      <c r="J15" s="106" t="s">
        <v>78</v>
      </c>
      <c r="K15" s="106" t="s">
        <v>79</v>
      </c>
      <c r="L15" s="107" t="s">
        <v>80</v>
      </c>
      <c r="M15" s="106"/>
      <c r="N15" s="106" t="s">
        <v>118</v>
      </c>
      <c r="O15" s="106" t="s">
        <v>81</v>
      </c>
      <c r="P15" s="106" t="s">
        <v>82</v>
      </c>
      <c r="Q15" s="106" t="s">
        <v>83</v>
      </c>
      <c r="R15" s="106" t="s">
        <v>84</v>
      </c>
      <c r="S15" s="106"/>
      <c r="T15" s="106" t="s">
        <v>85</v>
      </c>
      <c r="U15" s="81"/>
    </row>
    <row r="16" spans="1:21" ht="12">
      <c r="A16" s="108">
        <v>1</v>
      </c>
      <c r="B16" s="109"/>
      <c r="C16" s="110" t="s">
        <v>86</v>
      </c>
      <c r="D16" s="110" t="s">
        <v>87</v>
      </c>
      <c r="E16" s="111" t="s">
        <v>88</v>
      </c>
      <c r="F16" s="112" t="s">
        <v>89</v>
      </c>
      <c r="G16" s="111" t="s">
        <v>90</v>
      </c>
      <c r="H16" s="111" t="s">
        <v>90</v>
      </c>
      <c r="I16" s="111" t="s">
        <v>91</v>
      </c>
      <c r="J16" s="113">
        <v>1</v>
      </c>
      <c r="K16" s="113" t="s">
        <v>92</v>
      </c>
      <c r="L16" s="113" t="s">
        <v>93</v>
      </c>
      <c r="M16" s="114"/>
      <c r="N16" s="112" t="s">
        <v>94</v>
      </c>
      <c r="O16" s="112"/>
      <c r="P16" s="111" t="s">
        <v>95</v>
      </c>
      <c r="Q16" s="111" t="s">
        <v>96</v>
      </c>
      <c r="R16" s="111" t="s">
        <v>92</v>
      </c>
      <c r="S16" s="114"/>
      <c r="T16" s="111" t="s">
        <v>97</v>
      </c>
      <c r="U16" s="115"/>
    </row>
    <row r="17" spans="1:21" ht="12">
      <c r="A17" s="116">
        <v>2</v>
      </c>
      <c r="B17" s="117"/>
      <c r="C17" s="118" t="s">
        <v>86</v>
      </c>
      <c r="D17" s="118" t="s">
        <v>87</v>
      </c>
      <c r="E17" s="119" t="s">
        <v>88</v>
      </c>
      <c r="F17" s="120" t="s">
        <v>89</v>
      </c>
      <c r="G17" s="119" t="s">
        <v>98</v>
      </c>
      <c r="H17" s="119" t="s">
        <v>98</v>
      </c>
      <c r="I17" s="119" t="s">
        <v>91</v>
      </c>
      <c r="J17" s="121">
        <v>1</v>
      </c>
      <c r="K17" s="121" t="s">
        <v>92</v>
      </c>
      <c r="L17" s="122" t="s">
        <v>93</v>
      </c>
      <c r="M17" s="123"/>
      <c r="N17" s="120" t="s">
        <v>94</v>
      </c>
      <c r="O17" s="120"/>
      <c r="P17" s="119" t="s">
        <v>95</v>
      </c>
      <c r="Q17" s="119" t="s">
        <v>96</v>
      </c>
      <c r="R17" s="119" t="s">
        <v>92</v>
      </c>
      <c r="S17" s="123"/>
      <c r="T17" s="119" t="s">
        <v>97</v>
      </c>
      <c r="U17" s="81"/>
    </row>
    <row r="18" spans="1:21" ht="12">
      <c r="A18" s="108">
        <v>3</v>
      </c>
      <c r="B18" s="109"/>
      <c r="C18" s="124" t="s">
        <v>86</v>
      </c>
      <c r="D18" s="110" t="s">
        <v>87</v>
      </c>
      <c r="E18" s="111" t="s">
        <v>88</v>
      </c>
      <c r="F18" s="112" t="s">
        <v>89</v>
      </c>
      <c r="G18" s="111" t="s">
        <v>90</v>
      </c>
      <c r="H18" s="111" t="s">
        <v>90</v>
      </c>
      <c r="I18" s="111" t="s">
        <v>91</v>
      </c>
      <c r="J18" s="113">
        <v>1</v>
      </c>
      <c r="K18" s="113" t="s">
        <v>92</v>
      </c>
      <c r="L18" s="113" t="s">
        <v>93</v>
      </c>
      <c r="M18" s="114"/>
      <c r="N18" s="112" t="s">
        <v>94</v>
      </c>
      <c r="O18" s="112"/>
      <c r="P18" s="111" t="s">
        <v>99</v>
      </c>
      <c r="Q18" s="111" t="s">
        <v>96</v>
      </c>
      <c r="R18" s="111" t="s">
        <v>92</v>
      </c>
      <c r="S18" s="114"/>
      <c r="T18" s="111" t="s">
        <v>97</v>
      </c>
      <c r="U18" s="115"/>
    </row>
    <row r="19" spans="1:21" ht="12">
      <c r="A19" s="116">
        <v>4</v>
      </c>
      <c r="B19" s="117"/>
      <c r="C19" s="125" t="s">
        <v>86</v>
      </c>
      <c r="D19" s="118" t="s">
        <v>87</v>
      </c>
      <c r="E19" s="119" t="s">
        <v>88</v>
      </c>
      <c r="F19" s="120" t="s">
        <v>89</v>
      </c>
      <c r="G19" s="119" t="s">
        <v>98</v>
      </c>
      <c r="H19" s="119" t="s">
        <v>98</v>
      </c>
      <c r="I19" s="119" t="s">
        <v>91</v>
      </c>
      <c r="J19" s="121">
        <v>1</v>
      </c>
      <c r="K19" s="121" t="s">
        <v>92</v>
      </c>
      <c r="L19" s="122" t="s">
        <v>93</v>
      </c>
      <c r="M19" s="123"/>
      <c r="N19" s="120" t="s">
        <v>94</v>
      </c>
      <c r="O19" s="120"/>
      <c r="P19" s="119" t="s">
        <v>99</v>
      </c>
      <c r="Q19" s="119" t="s">
        <v>96</v>
      </c>
      <c r="R19" s="119" t="s">
        <v>92</v>
      </c>
      <c r="S19" s="123"/>
      <c r="T19" s="119" t="s">
        <v>97</v>
      </c>
      <c r="U19" s="81"/>
    </row>
    <row r="20" spans="1:21" ht="24">
      <c r="A20" s="177">
        <v>5</v>
      </c>
      <c r="B20" s="109"/>
      <c r="C20" s="178" t="s">
        <v>86</v>
      </c>
      <c r="D20" s="180" t="s">
        <v>87</v>
      </c>
      <c r="E20" s="181" t="s">
        <v>88</v>
      </c>
      <c r="F20" s="183" t="s">
        <v>89</v>
      </c>
      <c r="G20" s="181" t="s">
        <v>90</v>
      </c>
      <c r="H20" s="181" t="s">
        <v>90</v>
      </c>
      <c r="I20" s="181" t="s">
        <v>91</v>
      </c>
      <c r="J20" s="184">
        <v>1</v>
      </c>
      <c r="K20" s="184" t="s">
        <v>92</v>
      </c>
      <c r="L20" s="184" t="s">
        <v>93</v>
      </c>
      <c r="M20" s="114"/>
      <c r="N20" s="111" t="s">
        <v>120</v>
      </c>
      <c r="O20" s="111"/>
      <c r="P20" s="111" t="s">
        <v>95</v>
      </c>
      <c r="Q20" s="111" t="s">
        <v>96</v>
      </c>
      <c r="R20" s="111" t="s">
        <v>92</v>
      </c>
      <c r="S20" s="114"/>
      <c r="T20" s="111" t="s">
        <v>97</v>
      </c>
      <c r="U20" s="115"/>
    </row>
    <row r="21" spans="1:21" ht="12" customHeight="1">
      <c r="A21" s="177"/>
      <c r="B21" s="109"/>
      <c r="C21" s="179"/>
      <c r="D21" s="179"/>
      <c r="E21" s="182"/>
      <c r="F21" s="182"/>
      <c r="G21" s="182"/>
      <c r="H21" s="182"/>
      <c r="I21" s="182"/>
      <c r="J21" s="182"/>
      <c r="K21" s="182"/>
      <c r="L21" s="182"/>
      <c r="M21" s="114"/>
      <c r="N21" s="112" t="s">
        <v>94</v>
      </c>
      <c r="O21" s="112"/>
      <c r="P21" s="111" t="s">
        <v>99</v>
      </c>
      <c r="Q21" s="111" t="s">
        <v>96</v>
      </c>
      <c r="R21" s="111" t="s">
        <v>92</v>
      </c>
      <c r="S21" s="114"/>
      <c r="T21" s="111" t="s">
        <v>97</v>
      </c>
      <c r="U21" s="115"/>
    </row>
    <row r="22" spans="1:21" ht="24">
      <c r="A22" s="116">
        <v>6</v>
      </c>
      <c r="B22" s="117"/>
      <c r="C22" s="185" t="s">
        <v>86</v>
      </c>
      <c r="D22" s="186" t="s">
        <v>87</v>
      </c>
      <c r="E22" s="187" t="s">
        <v>88</v>
      </c>
      <c r="F22" s="188" t="s">
        <v>89</v>
      </c>
      <c r="G22" s="187" t="s">
        <v>98</v>
      </c>
      <c r="H22" s="187" t="s">
        <v>98</v>
      </c>
      <c r="I22" s="187" t="s">
        <v>91</v>
      </c>
      <c r="J22" s="189">
        <v>1</v>
      </c>
      <c r="K22" s="189" t="s">
        <v>92</v>
      </c>
      <c r="L22" s="190" t="s">
        <v>93</v>
      </c>
      <c r="M22" s="123"/>
      <c r="N22" s="119" t="s">
        <v>120</v>
      </c>
      <c r="O22" s="119"/>
      <c r="P22" s="119" t="s">
        <v>95</v>
      </c>
      <c r="Q22" s="119" t="s">
        <v>96</v>
      </c>
      <c r="R22" s="119" t="s">
        <v>92</v>
      </c>
      <c r="S22" s="123"/>
      <c r="T22" s="119" t="s">
        <v>97</v>
      </c>
      <c r="U22" s="81"/>
    </row>
    <row r="23" spans="1:21" ht="12" customHeight="1">
      <c r="A23" s="116"/>
      <c r="B23" s="117"/>
      <c r="C23" s="179"/>
      <c r="D23" s="186"/>
      <c r="E23" s="182"/>
      <c r="F23" s="182"/>
      <c r="G23" s="182"/>
      <c r="H23" s="182"/>
      <c r="I23" s="182"/>
      <c r="J23" s="182"/>
      <c r="K23" s="182"/>
      <c r="L23" s="182"/>
      <c r="M23" s="123"/>
      <c r="N23" s="120" t="s">
        <v>94</v>
      </c>
      <c r="O23" s="120"/>
      <c r="P23" s="119" t="s">
        <v>99</v>
      </c>
      <c r="Q23" s="119" t="s">
        <v>96</v>
      </c>
      <c r="R23" s="119" t="s">
        <v>92</v>
      </c>
      <c r="S23" s="123"/>
      <c r="T23" s="119" t="s">
        <v>97</v>
      </c>
      <c r="U23" s="81"/>
    </row>
    <row r="24" spans="1:21" ht="36">
      <c r="A24" s="108">
        <v>7</v>
      </c>
      <c r="B24" s="109"/>
      <c r="C24" s="124" t="s">
        <v>86</v>
      </c>
      <c r="D24" s="110" t="s">
        <v>87</v>
      </c>
      <c r="E24" s="111" t="s">
        <v>88</v>
      </c>
      <c r="F24" s="112" t="s">
        <v>89</v>
      </c>
      <c r="G24" s="111" t="s">
        <v>90</v>
      </c>
      <c r="H24" s="111" t="s">
        <v>90</v>
      </c>
      <c r="I24" s="111" t="s">
        <v>91</v>
      </c>
      <c r="J24" s="113">
        <v>1</v>
      </c>
      <c r="K24" s="113" t="s">
        <v>92</v>
      </c>
      <c r="L24" s="113" t="s">
        <v>93</v>
      </c>
      <c r="M24" s="114"/>
      <c r="N24" s="111" t="s">
        <v>121</v>
      </c>
      <c r="O24" s="111" t="s">
        <v>100</v>
      </c>
      <c r="P24" s="111" t="s">
        <v>95</v>
      </c>
      <c r="Q24" s="111" t="s">
        <v>96</v>
      </c>
      <c r="R24" s="111" t="s">
        <v>92</v>
      </c>
      <c r="S24" s="114"/>
      <c r="T24" s="111" t="s">
        <v>97</v>
      </c>
      <c r="U24" s="115"/>
    </row>
    <row r="25" spans="1:21" ht="36">
      <c r="A25" s="116">
        <v>8</v>
      </c>
      <c r="B25" s="117"/>
      <c r="C25" s="125" t="s">
        <v>86</v>
      </c>
      <c r="D25" s="118" t="s">
        <v>87</v>
      </c>
      <c r="E25" s="119" t="s">
        <v>88</v>
      </c>
      <c r="F25" s="120" t="s">
        <v>89</v>
      </c>
      <c r="G25" s="119" t="s">
        <v>98</v>
      </c>
      <c r="H25" s="119" t="s">
        <v>98</v>
      </c>
      <c r="I25" s="119" t="s">
        <v>91</v>
      </c>
      <c r="J25" s="121">
        <v>1</v>
      </c>
      <c r="K25" s="121" t="s">
        <v>92</v>
      </c>
      <c r="L25" s="122" t="s">
        <v>93</v>
      </c>
      <c r="M25" s="123"/>
      <c r="N25" s="119" t="s">
        <v>121</v>
      </c>
      <c r="O25" s="119" t="s">
        <v>100</v>
      </c>
      <c r="P25" s="119" t="s">
        <v>95</v>
      </c>
      <c r="Q25" s="119" t="s">
        <v>96</v>
      </c>
      <c r="R25" s="119" t="s">
        <v>92</v>
      </c>
      <c r="S25" s="123"/>
      <c r="T25" s="119" t="s">
        <v>97</v>
      </c>
      <c r="U25" s="81"/>
    </row>
    <row r="26" spans="1:21" ht="36">
      <c r="A26" s="108">
        <v>9</v>
      </c>
      <c r="B26" s="109"/>
      <c r="C26" s="124" t="s">
        <v>86</v>
      </c>
      <c r="D26" s="110" t="s">
        <v>87</v>
      </c>
      <c r="E26" s="111" t="s">
        <v>88</v>
      </c>
      <c r="F26" s="112" t="s">
        <v>89</v>
      </c>
      <c r="G26" s="111" t="s">
        <v>90</v>
      </c>
      <c r="H26" s="111" t="s">
        <v>90</v>
      </c>
      <c r="I26" s="111" t="s">
        <v>91</v>
      </c>
      <c r="J26" s="113">
        <v>1</v>
      </c>
      <c r="K26" s="113" t="s">
        <v>92</v>
      </c>
      <c r="L26" s="113" t="s">
        <v>93</v>
      </c>
      <c r="M26" s="114"/>
      <c r="N26" s="111" t="s">
        <v>122</v>
      </c>
      <c r="O26" s="111" t="s">
        <v>100</v>
      </c>
      <c r="P26" s="111" t="s">
        <v>95</v>
      </c>
      <c r="Q26" s="111" t="s">
        <v>96</v>
      </c>
      <c r="R26" s="111" t="s">
        <v>92</v>
      </c>
      <c r="S26" s="114"/>
      <c r="T26" s="111" t="s">
        <v>97</v>
      </c>
      <c r="U26" s="115"/>
    </row>
    <row r="27" spans="1:21" ht="36">
      <c r="A27" s="116">
        <v>10</v>
      </c>
      <c r="B27" s="117"/>
      <c r="C27" s="125" t="s">
        <v>86</v>
      </c>
      <c r="D27" s="118" t="s">
        <v>87</v>
      </c>
      <c r="E27" s="119" t="s">
        <v>88</v>
      </c>
      <c r="F27" s="120" t="s">
        <v>89</v>
      </c>
      <c r="G27" s="119" t="s">
        <v>98</v>
      </c>
      <c r="H27" s="119" t="s">
        <v>98</v>
      </c>
      <c r="I27" s="119" t="s">
        <v>91</v>
      </c>
      <c r="J27" s="121">
        <v>1</v>
      </c>
      <c r="K27" s="121" t="s">
        <v>92</v>
      </c>
      <c r="L27" s="122" t="s">
        <v>93</v>
      </c>
      <c r="M27" s="123"/>
      <c r="N27" s="119" t="s">
        <v>122</v>
      </c>
      <c r="O27" s="119" t="s">
        <v>100</v>
      </c>
      <c r="P27" s="119" t="s">
        <v>95</v>
      </c>
      <c r="Q27" s="119" t="s">
        <v>96</v>
      </c>
      <c r="R27" s="119" t="s">
        <v>92</v>
      </c>
      <c r="S27" s="123"/>
      <c r="T27" s="119" t="s">
        <v>97</v>
      </c>
      <c r="U27" s="81"/>
    </row>
    <row r="28" spans="1:21" ht="48">
      <c r="A28" s="108">
        <v>11</v>
      </c>
      <c r="B28" s="109"/>
      <c r="C28" s="124" t="s">
        <v>86</v>
      </c>
      <c r="D28" s="110" t="s">
        <v>87</v>
      </c>
      <c r="E28" s="111" t="s">
        <v>88</v>
      </c>
      <c r="F28" s="112" t="s">
        <v>89</v>
      </c>
      <c r="G28" s="111" t="s">
        <v>90</v>
      </c>
      <c r="H28" s="111" t="s">
        <v>90</v>
      </c>
      <c r="I28" s="111" t="s">
        <v>91</v>
      </c>
      <c r="J28" s="113">
        <v>1</v>
      </c>
      <c r="K28" s="113" t="s">
        <v>92</v>
      </c>
      <c r="L28" s="113" t="s">
        <v>93</v>
      </c>
      <c r="M28" s="114"/>
      <c r="N28" s="111" t="s">
        <v>123</v>
      </c>
      <c r="O28" s="111" t="s">
        <v>100</v>
      </c>
      <c r="P28" s="111" t="s">
        <v>95</v>
      </c>
      <c r="Q28" s="111" t="s">
        <v>96</v>
      </c>
      <c r="R28" s="111" t="s">
        <v>92</v>
      </c>
      <c r="S28" s="114"/>
      <c r="T28" s="111" t="s">
        <v>97</v>
      </c>
      <c r="U28" s="115"/>
    </row>
    <row r="29" spans="1:21" ht="48">
      <c r="A29" s="116">
        <v>12</v>
      </c>
      <c r="B29" s="117"/>
      <c r="C29" s="125" t="s">
        <v>86</v>
      </c>
      <c r="D29" s="118" t="s">
        <v>87</v>
      </c>
      <c r="E29" s="119" t="s">
        <v>88</v>
      </c>
      <c r="F29" s="120" t="s">
        <v>89</v>
      </c>
      <c r="G29" s="119" t="s">
        <v>98</v>
      </c>
      <c r="H29" s="119" t="s">
        <v>98</v>
      </c>
      <c r="I29" s="119" t="s">
        <v>91</v>
      </c>
      <c r="J29" s="121">
        <v>1</v>
      </c>
      <c r="K29" s="121" t="s">
        <v>92</v>
      </c>
      <c r="L29" s="122" t="s">
        <v>93</v>
      </c>
      <c r="M29" s="123"/>
      <c r="N29" s="119" t="s">
        <v>123</v>
      </c>
      <c r="O29" s="119" t="s">
        <v>100</v>
      </c>
      <c r="P29" s="119" t="s">
        <v>95</v>
      </c>
      <c r="Q29" s="119" t="s">
        <v>96</v>
      </c>
      <c r="R29" s="119" t="s">
        <v>92</v>
      </c>
      <c r="S29" s="123"/>
      <c r="T29" s="119" t="s">
        <v>97</v>
      </c>
      <c r="U29" s="81"/>
    </row>
    <row r="30" spans="1:21" ht="36">
      <c r="A30" s="108">
        <v>13</v>
      </c>
      <c r="B30" s="109"/>
      <c r="C30" s="124" t="s">
        <v>86</v>
      </c>
      <c r="D30" s="110" t="s">
        <v>87</v>
      </c>
      <c r="E30" s="111" t="s">
        <v>88</v>
      </c>
      <c r="F30" s="112" t="s">
        <v>89</v>
      </c>
      <c r="G30" s="111" t="s">
        <v>90</v>
      </c>
      <c r="H30" s="111" t="s">
        <v>90</v>
      </c>
      <c r="I30" s="111" t="s">
        <v>91</v>
      </c>
      <c r="J30" s="113">
        <v>1</v>
      </c>
      <c r="K30" s="113" t="s">
        <v>92</v>
      </c>
      <c r="L30" s="113" t="s">
        <v>93</v>
      </c>
      <c r="M30" s="114"/>
      <c r="N30" s="111" t="s">
        <v>101</v>
      </c>
      <c r="O30" s="111" t="s">
        <v>100</v>
      </c>
      <c r="P30" s="111" t="s">
        <v>95</v>
      </c>
      <c r="Q30" s="111" t="s">
        <v>96</v>
      </c>
      <c r="R30" s="111" t="s">
        <v>92</v>
      </c>
      <c r="S30" s="114"/>
      <c r="T30" s="111" t="s">
        <v>97</v>
      </c>
      <c r="U30" s="115"/>
    </row>
    <row r="31" spans="1:21" ht="36">
      <c r="A31" s="116">
        <v>14</v>
      </c>
      <c r="B31" s="117"/>
      <c r="C31" s="125" t="s">
        <v>86</v>
      </c>
      <c r="D31" s="118" t="s">
        <v>87</v>
      </c>
      <c r="E31" s="119" t="s">
        <v>88</v>
      </c>
      <c r="F31" s="120" t="s">
        <v>89</v>
      </c>
      <c r="G31" s="119" t="s">
        <v>98</v>
      </c>
      <c r="H31" s="119" t="s">
        <v>98</v>
      </c>
      <c r="I31" s="119" t="s">
        <v>91</v>
      </c>
      <c r="J31" s="121">
        <v>1</v>
      </c>
      <c r="K31" s="121" t="s">
        <v>92</v>
      </c>
      <c r="L31" s="122" t="s">
        <v>93</v>
      </c>
      <c r="M31" s="123"/>
      <c r="N31" s="119" t="s">
        <v>101</v>
      </c>
      <c r="O31" s="119" t="s">
        <v>100</v>
      </c>
      <c r="P31" s="119" t="s">
        <v>95</v>
      </c>
      <c r="Q31" s="119" t="s">
        <v>96</v>
      </c>
      <c r="R31" s="119" t="s">
        <v>92</v>
      </c>
      <c r="S31" s="123"/>
      <c r="T31" s="119" t="s">
        <v>97</v>
      </c>
      <c r="U31" s="81"/>
    </row>
    <row r="32" spans="1:21" ht="12">
      <c r="A32" s="108">
        <v>15</v>
      </c>
      <c r="B32" s="109"/>
      <c r="C32" s="124" t="s">
        <v>102</v>
      </c>
      <c r="D32" s="110" t="s">
        <v>87</v>
      </c>
      <c r="E32" s="111" t="s">
        <v>88</v>
      </c>
      <c r="F32" s="112" t="s">
        <v>89</v>
      </c>
      <c r="G32" s="111" t="s">
        <v>103</v>
      </c>
      <c r="H32" s="111" t="s">
        <v>90</v>
      </c>
      <c r="I32" s="111" t="s">
        <v>91</v>
      </c>
      <c r="J32" s="113">
        <v>1</v>
      </c>
      <c r="K32" s="113" t="s">
        <v>92</v>
      </c>
      <c r="L32" s="113" t="s">
        <v>93</v>
      </c>
      <c r="M32" s="114"/>
      <c r="N32" s="112" t="s">
        <v>94</v>
      </c>
      <c r="O32" s="112"/>
      <c r="P32" s="111" t="s">
        <v>95</v>
      </c>
      <c r="Q32" s="111" t="s">
        <v>96</v>
      </c>
      <c r="R32" s="111" t="s">
        <v>92</v>
      </c>
      <c r="S32" s="114"/>
      <c r="T32" s="111" t="s">
        <v>97</v>
      </c>
      <c r="U32" s="115"/>
    </row>
    <row r="33" spans="1:21" ht="12">
      <c r="A33" s="116">
        <v>16</v>
      </c>
      <c r="B33" s="117"/>
      <c r="C33" s="125" t="s">
        <v>102</v>
      </c>
      <c r="D33" s="118" t="s">
        <v>87</v>
      </c>
      <c r="E33" s="119" t="s">
        <v>88</v>
      </c>
      <c r="F33" s="120" t="s">
        <v>89</v>
      </c>
      <c r="G33" s="119" t="s">
        <v>104</v>
      </c>
      <c r="H33" s="119" t="s">
        <v>98</v>
      </c>
      <c r="I33" s="119" t="s">
        <v>91</v>
      </c>
      <c r="J33" s="121">
        <v>1</v>
      </c>
      <c r="K33" s="121" t="s">
        <v>92</v>
      </c>
      <c r="L33" s="122" t="s">
        <v>93</v>
      </c>
      <c r="M33" s="123"/>
      <c r="N33" s="120" t="s">
        <v>94</v>
      </c>
      <c r="O33" s="120"/>
      <c r="P33" s="119" t="s">
        <v>95</v>
      </c>
      <c r="Q33" s="119" t="s">
        <v>96</v>
      </c>
      <c r="R33" s="119" t="s">
        <v>92</v>
      </c>
      <c r="S33" s="123"/>
      <c r="T33" s="119" t="s">
        <v>97</v>
      </c>
      <c r="U33" s="81"/>
    </row>
    <row r="34" spans="1:21" ht="12">
      <c r="A34" s="108">
        <v>17</v>
      </c>
      <c r="B34" s="109"/>
      <c r="C34" s="124" t="s">
        <v>102</v>
      </c>
      <c r="D34" s="110" t="s">
        <v>87</v>
      </c>
      <c r="E34" s="111" t="s">
        <v>88</v>
      </c>
      <c r="F34" s="112" t="s">
        <v>89</v>
      </c>
      <c r="G34" s="111" t="s">
        <v>103</v>
      </c>
      <c r="H34" s="111" t="s">
        <v>90</v>
      </c>
      <c r="I34" s="111" t="s">
        <v>91</v>
      </c>
      <c r="J34" s="113">
        <v>1</v>
      </c>
      <c r="K34" s="113" t="s">
        <v>92</v>
      </c>
      <c r="L34" s="113" t="s">
        <v>93</v>
      </c>
      <c r="M34" s="114"/>
      <c r="N34" s="112" t="s">
        <v>94</v>
      </c>
      <c r="O34" s="112"/>
      <c r="P34" s="111" t="s">
        <v>99</v>
      </c>
      <c r="Q34" s="111" t="s">
        <v>96</v>
      </c>
      <c r="R34" s="111" t="s">
        <v>92</v>
      </c>
      <c r="S34" s="114"/>
      <c r="T34" s="111" t="s">
        <v>97</v>
      </c>
      <c r="U34" s="115"/>
    </row>
    <row r="35" spans="1:21" ht="12">
      <c r="A35" s="116">
        <v>18</v>
      </c>
      <c r="B35" s="117"/>
      <c r="C35" s="125" t="s">
        <v>102</v>
      </c>
      <c r="D35" s="118" t="s">
        <v>87</v>
      </c>
      <c r="E35" s="119" t="s">
        <v>88</v>
      </c>
      <c r="F35" s="120" t="s">
        <v>89</v>
      </c>
      <c r="G35" s="119" t="s">
        <v>104</v>
      </c>
      <c r="H35" s="119" t="s">
        <v>98</v>
      </c>
      <c r="I35" s="119" t="s">
        <v>91</v>
      </c>
      <c r="J35" s="121">
        <v>1</v>
      </c>
      <c r="K35" s="121" t="s">
        <v>92</v>
      </c>
      <c r="L35" s="122" t="s">
        <v>93</v>
      </c>
      <c r="M35" s="123"/>
      <c r="N35" s="120" t="s">
        <v>94</v>
      </c>
      <c r="O35" s="120"/>
      <c r="P35" s="119" t="s">
        <v>99</v>
      </c>
      <c r="Q35" s="119" t="s">
        <v>96</v>
      </c>
      <c r="R35" s="119" t="s">
        <v>92</v>
      </c>
      <c r="S35" s="123"/>
      <c r="T35" s="119" t="s">
        <v>97</v>
      </c>
      <c r="U35" s="81"/>
    </row>
    <row r="36" spans="1:21" ht="24">
      <c r="A36" s="177">
        <v>19</v>
      </c>
      <c r="B36" s="109"/>
      <c r="C36" s="178" t="s">
        <v>102</v>
      </c>
      <c r="D36" s="180" t="s">
        <v>87</v>
      </c>
      <c r="E36" s="181" t="s">
        <v>88</v>
      </c>
      <c r="F36" s="183" t="s">
        <v>89</v>
      </c>
      <c r="G36" s="181" t="s">
        <v>103</v>
      </c>
      <c r="H36" s="181" t="s">
        <v>90</v>
      </c>
      <c r="I36" s="181" t="s">
        <v>91</v>
      </c>
      <c r="J36" s="184">
        <v>1</v>
      </c>
      <c r="K36" s="184" t="s">
        <v>92</v>
      </c>
      <c r="L36" s="184" t="s">
        <v>93</v>
      </c>
      <c r="M36" s="114"/>
      <c r="N36" s="111" t="s">
        <v>120</v>
      </c>
      <c r="O36" s="111"/>
      <c r="P36" s="111" t="s">
        <v>95</v>
      </c>
      <c r="Q36" s="111" t="s">
        <v>96</v>
      </c>
      <c r="R36" s="111" t="s">
        <v>92</v>
      </c>
      <c r="S36" s="114"/>
      <c r="T36" s="111" t="s">
        <v>97</v>
      </c>
      <c r="U36" s="115"/>
    </row>
    <row r="37" spans="1:21" ht="12" customHeight="1">
      <c r="A37" s="177"/>
      <c r="B37" s="109"/>
      <c r="C37" s="179"/>
      <c r="D37" s="179"/>
      <c r="E37" s="182"/>
      <c r="F37" s="182"/>
      <c r="G37" s="182"/>
      <c r="H37" s="182"/>
      <c r="I37" s="182"/>
      <c r="J37" s="182"/>
      <c r="K37" s="182"/>
      <c r="L37" s="182"/>
      <c r="M37" s="114"/>
      <c r="N37" s="111" t="s">
        <v>94</v>
      </c>
      <c r="O37" s="111"/>
      <c r="P37" s="111" t="s">
        <v>99</v>
      </c>
      <c r="Q37" s="111" t="s">
        <v>96</v>
      </c>
      <c r="R37" s="111" t="s">
        <v>92</v>
      </c>
      <c r="S37" s="114"/>
      <c r="T37" s="111" t="s">
        <v>97</v>
      </c>
      <c r="U37" s="115"/>
    </row>
    <row r="38" spans="1:21" ht="24">
      <c r="A38" s="191">
        <v>20</v>
      </c>
      <c r="B38" s="117"/>
      <c r="C38" s="185" t="s">
        <v>102</v>
      </c>
      <c r="D38" s="186" t="s">
        <v>87</v>
      </c>
      <c r="E38" s="187" t="s">
        <v>88</v>
      </c>
      <c r="F38" s="188" t="s">
        <v>89</v>
      </c>
      <c r="G38" s="187" t="s">
        <v>104</v>
      </c>
      <c r="H38" s="187" t="s">
        <v>98</v>
      </c>
      <c r="I38" s="187" t="s">
        <v>91</v>
      </c>
      <c r="J38" s="189">
        <v>1</v>
      </c>
      <c r="K38" s="189" t="s">
        <v>92</v>
      </c>
      <c r="L38" s="190" t="s">
        <v>93</v>
      </c>
      <c r="M38" s="123"/>
      <c r="N38" s="119" t="s">
        <v>120</v>
      </c>
      <c r="O38" s="119"/>
      <c r="P38" s="119" t="s">
        <v>95</v>
      </c>
      <c r="Q38" s="119" t="s">
        <v>96</v>
      </c>
      <c r="R38" s="119" t="s">
        <v>92</v>
      </c>
      <c r="S38" s="123"/>
      <c r="T38" s="119" t="s">
        <v>97</v>
      </c>
      <c r="U38" s="81"/>
    </row>
    <row r="39" spans="1:21" ht="12" customHeight="1">
      <c r="A39" s="191"/>
      <c r="B39" s="117"/>
      <c r="C39" s="179"/>
      <c r="D39" s="179"/>
      <c r="E39" s="182"/>
      <c r="F39" s="182"/>
      <c r="G39" s="182"/>
      <c r="H39" s="182"/>
      <c r="I39" s="182"/>
      <c r="J39" s="182"/>
      <c r="K39" s="182"/>
      <c r="L39" s="182"/>
      <c r="M39" s="123"/>
      <c r="N39" s="119" t="s">
        <v>94</v>
      </c>
      <c r="O39" s="119"/>
      <c r="P39" s="119" t="s">
        <v>99</v>
      </c>
      <c r="Q39" s="119" t="s">
        <v>96</v>
      </c>
      <c r="R39" s="119" t="s">
        <v>92</v>
      </c>
      <c r="S39" s="123"/>
      <c r="T39" s="119" t="s">
        <v>97</v>
      </c>
      <c r="U39" s="81"/>
    </row>
    <row r="40" spans="1:21" ht="36">
      <c r="A40" s="108">
        <v>21</v>
      </c>
      <c r="B40" s="109"/>
      <c r="C40" s="124" t="s">
        <v>102</v>
      </c>
      <c r="D40" s="110" t="s">
        <v>87</v>
      </c>
      <c r="E40" s="111" t="s">
        <v>88</v>
      </c>
      <c r="F40" s="112" t="s">
        <v>89</v>
      </c>
      <c r="G40" s="111" t="s">
        <v>103</v>
      </c>
      <c r="H40" s="111" t="s">
        <v>90</v>
      </c>
      <c r="I40" s="111" t="s">
        <v>91</v>
      </c>
      <c r="J40" s="113">
        <v>1</v>
      </c>
      <c r="K40" s="113" t="s">
        <v>92</v>
      </c>
      <c r="L40" s="113" t="s">
        <v>93</v>
      </c>
      <c r="M40" s="114"/>
      <c r="N40" s="111" t="s">
        <v>121</v>
      </c>
      <c r="O40" s="111" t="s">
        <v>100</v>
      </c>
      <c r="P40" s="111" t="s">
        <v>95</v>
      </c>
      <c r="Q40" s="111" t="s">
        <v>96</v>
      </c>
      <c r="R40" s="111" t="s">
        <v>92</v>
      </c>
      <c r="S40" s="114"/>
      <c r="T40" s="111" t="s">
        <v>97</v>
      </c>
      <c r="U40" s="115"/>
    </row>
    <row r="41" spans="1:21" ht="36">
      <c r="A41" s="116">
        <v>22</v>
      </c>
      <c r="B41" s="117"/>
      <c r="C41" s="125" t="s">
        <v>102</v>
      </c>
      <c r="D41" s="118" t="s">
        <v>87</v>
      </c>
      <c r="E41" s="119" t="s">
        <v>88</v>
      </c>
      <c r="F41" s="120" t="s">
        <v>89</v>
      </c>
      <c r="G41" s="119" t="s">
        <v>104</v>
      </c>
      <c r="H41" s="119" t="s">
        <v>98</v>
      </c>
      <c r="I41" s="119" t="s">
        <v>91</v>
      </c>
      <c r="J41" s="121">
        <v>1</v>
      </c>
      <c r="K41" s="121" t="s">
        <v>92</v>
      </c>
      <c r="L41" s="122" t="s">
        <v>93</v>
      </c>
      <c r="M41" s="123"/>
      <c r="N41" s="119" t="s">
        <v>121</v>
      </c>
      <c r="O41" s="119" t="s">
        <v>100</v>
      </c>
      <c r="P41" s="119" t="s">
        <v>95</v>
      </c>
      <c r="Q41" s="119" t="s">
        <v>96</v>
      </c>
      <c r="R41" s="119" t="s">
        <v>92</v>
      </c>
      <c r="S41" s="123"/>
      <c r="T41" s="119" t="s">
        <v>97</v>
      </c>
      <c r="U41" s="81"/>
    </row>
    <row r="42" spans="1:21" ht="36">
      <c r="A42" s="108">
        <v>23</v>
      </c>
      <c r="B42" s="109"/>
      <c r="C42" s="124" t="s">
        <v>102</v>
      </c>
      <c r="D42" s="110" t="s">
        <v>87</v>
      </c>
      <c r="E42" s="111" t="s">
        <v>88</v>
      </c>
      <c r="F42" s="112" t="s">
        <v>89</v>
      </c>
      <c r="G42" s="111" t="s">
        <v>103</v>
      </c>
      <c r="H42" s="111" t="s">
        <v>90</v>
      </c>
      <c r="I42" s="111" t="s">
        <v>91</v>
      </c>
      <c r="J42" s="113">
        <v>1</v>
      </c>
      <c r="K42" s="113" t="s">
        <v>92</v>
      </c>
      <c r="L42" s="113" t="s">
        <v>93</v>
      </c>
      <c r="M42" s="114"/>
      <c r="N42" s="111" t="s">
        <v>122</v>
      </c>
      <c r="O42" s="111" t="s">
        <v>100</v>
      </c>
      <c r="P42" s="111" t="s">
        <v>95</v>
      </c>
      <c r="Q42" s="111" t="s">
        <v>96</v>
      </c>
      <c r="R42" s="111" t="s">
        <v>92</v>
      </c>
      <c r="S42" s="114"/>
      <c r="T42" s="111" t="s">
        <v>97</v>
      </c>
      <c r="U42" s="115"/>
    </row>
    <row r="43" spans="1:21" ht="36">
      <c r="A43" s="116">
        <v>24</v>
      </c>
      <c r="B43" s="117"/>
      <c r="C43" s="125" t="s">
        <v>102</v>
      </c>
      <c r="D43" s="118" t="s">
        <v>87</v>
      </c>
      <c r="E43" s="119" t="s">
        <v>88</v>
      </c>
      <c r="F43" s="120" t="s">
        <v>89</v>
      </c>
      <c r="G43" s="119" t="s">
        <v>104</v>
      </c>
      <c r="H43" s="119" t="s">
        <v>98</v>
      </c>
      <c r="I43" s="119" t="s">
        <v>91</v>
      </c>
      <c r="J43" s="121">
        <v>1</v>
      </c>
      <c r="K43" s="121" t="s">
        <v>92</v>
      </c>
      <c r="L43" s="122" t="s">
        <v>93</v>
      </c>
      <c r="M43" s="123"/>
      <c r="N43" s="119" t="s">
        <v>122</v>
      </c>
      <c r="O43" s="119" t="s">
        <v>100</v>
      </c>
      <c r="P43" s="119" t="s">
        <v>95</v>
      </c>
      <c r="Q43" s="119" t="s">
        <v>96</v>
      </c>
      <c r="R43" s="119" t="s">
        <v>92</v>
      </c>
      <c r="S43" s="123"/>
      <c r="T43" s="119" t="s">
        <v>97</v>
      </c>
      <c r="U43" s="81"/>
    </row>
    <row r="44" spans="1:21" ht="48">
      <c r="A44" s="108">
        <v>25</v>
      </c>
      <c r="B44" s="109"/>
      <c r="C44" s="124" t="s">
        <v>102</v>
      </c>
      <c r="D44" s="110" t="s">
        <v>87</v>
      </c>
      <c r="E44" s="111" t="s">
        <v>88</v>
      </c>
      <c r="F44" s="112" t="s">
        <v>89</v>
      </c>
      <c r="G44" s="111" t="s">
        <v>103</v>
      </c>
      <c r="H44" s="111" t="s">
        <v>90</v>
      </c>
      <c r="I44" s="111" t="s">
        <v>91</v>
      </c>
      <c r="J44" s="113">
        <v>1</v>
      </c>
      <c r="K44" s="113" t="s">
        <v>92</v>
      </c>
      <c r="L44" s="113" t="s">
        <v>93</v>
      </c>
      <c r="M44" s="114"/>
      <c r="N44" s="111" t="s">
        <v>123</v>
      </c>
      <c r="O44" s="111" t="s">
        <v>100</v>
      </c>
      <c r="P44" s="111" t="s">
        <v>95</v>
      </c>
      <c r="Q44" s="111" t="s">
        <v>96</v>
      </c>
      <c r="R44" s="111" t="s">
        <v>92</v>
      </c>
      <c r="S44" s="114"/>
      <c r="T44" s="111" t="s">
        <v>97</v>
      </c>
      <c r="U44" s="115"/>
    </row>
    <row r="45" spans="1:21" ht="48">
      <c r="A45" s="116">
        <v>26</v>
      </c>
      <c r="B45" s="117"/>
      <c r="C45" s="125" t="s">
        <v>102</v>
      </c>
      <c r="D45" s="118" t="s">
        <v>87</v>
      </c>
      <c r="E45" s="119" t="s">
        <v>88</v>
      </c>
      <c r="F45" s="120" t="s">
        <v>89</v>
      </c>
      <c r="G45" s="119" t="s">
        <v>104</v>
      </c>
      <c r="H45" s="119" t="s">
        <v>98</v>
      </c>
      <c r="I45" s="119" t="s">
        <v>91</v>
      </c>
      <c r="J45" s="121">
        <v>1</v>
      </c>
      <c r="K45" s="121" t="s">
        <v>92</v>
      </c>
      <c r="L45" s="122" t="s">
        <v>93</v>
      </c>
      <c r="M45" s="123"/>
      <c r="N45" s="119" t="s">
        <v>123</v>
      </c>
      <c r="O45" s="119" t="s">
        <v>100</v>
      </c>
      <c r="P45" s="119" t="s">
        <v>95</v>
      </c>
      <c r="Q45" s="119" t="s">
        <v>96</v>
      </c>
      <c r="R45" s="119" t="s">
        <v>92</v>
      </c>
      <c r="S45" s="123"/>
      <c r="T45" s="119" t="s">
        <v>97</v>
      </c>
      <c r="U45" s="81"/>
    </row>
    <row r="46" spans="1:21" ht="36">
      <c r="A46" s="108">
        <v>27</v>
      </c>
      <c r="B46" s="109"/>
      <c r="C46" s="124" t="s">
        <v>102</v>
      </c>
      <c r="D46" s="110" t="s">
        <v>87</v>
      </c>
      <c r="E46" s="111" t="s">
        <v>88</v>
      </c>
      <c r="F46" s="112" t="s">
        <v>89</v>
      </c>
      <c r="G46" s="111" t="s">
        <v>103</v>
      </c>
      <c r="H46" s="111" t="s">
        <v>90</v>
      </c>
      <c r="I46" s="111" t="s">
        <v>91</v>
      </c>
      <c r="J46" s="113">
        <v>1</v>
      </c>
      <c r="K46" s="113" t="s">
        <v>92</v>
      </c>
      <c r="L46" s="113" t="s">
        <v>93</v>
      </c>
      <c r="M46" s="114"/>
      <c r="N46" s="111" t="s">
        <v>101</v>
      </c>
      <c r="O46" s="111" t="s">
        <v>100</v>
      </c>
      <c r="P46" s="111" t="s">
        <v>95</v>
      </c>
      <c r="Q46" s="111" t="s">
        <v>96</v>
      </c>
      <c r="R46" s="111" t="s">
        <v>92</v>
      </c>
      <c r="S46" s="114"/>
      <c r="T46" s="111" t="s">
        <v>97</v>
      </c>
      <c r="U46" s="115"/>
    </row>
    <row r="47" spans="1:21" ht="36">
      <c r="A47" s="116">
        <v>28</v>
      </c>
      <c r="B47" s="117"/>
      <c r="C47" s="125" t="s">
        <v>102</v>
      </c>
      <c r="D47" s="118" t="s">
        <v>87</v>
      </c>
      <c r="E47" s="119" t="s">
        <v>88</v>
      </c>
      <c r="F47" s="120" t="s">
        <v>89</v>
      </c>
      <c r="G47" s="119" t="s">
        <v>104</v>
      </c>
      <c r="H47" s="119" t="s">
        <v>98</v>
      </c>
      <c r="I47" s="119" t="s">
        <v>91</v>
      </c>
      <c r="J47" s="121">
        <v>1</v>
      </c>
      <c r="K47" s="121" t="s">
        <v>92</v>
      </c>
      <c r="L47" s="122" t="s">
        <v>93</v>
      </c>
      <c r="M47" s="123"/>
      <c r="N47" s="119" t="s">
        <v>101</v>
      </c>
      <c r="O47" s="119" t="s">
        <v>100</v>
      </c>
      <c r="P47" s="119" t="s">
        <v>95</v>
      </c>
      <c r="Q47" s="119" t="s">
        <v>96</v>
      </c>
      <c r="R47" s="119" t="s">
        <v>92</v>
      </c>
      <c r="S47" s="123"/>
      <c r="T47" s="119" t="s">
        <v>97</v>
      </c>
      <c r="U47" s="81"/>
    </row>
    <row r="48" spans="1:21" ht="12">
      <c r="A48" s="108">
        <v>29</v>
      </c>
      <c r="B48" s="109"/>
      <c r="C48" s="124" t="s">
        <v>105</v>
      </c>
      <c r="D48" s="110" t="s">
        <v>87</v>
      </c>
      <c r="E48" s="111" t="s">
        <v>88</v>
      </c>
      <c r="F48" s="112" t="s">
        <v>89</v>
      </c>
      <c r="G48" s="111" t="s">
        <v>90</v>
      </c>
      <c r="H48" s="111" t="s">
        <v>90</v>
      </c>
      <c r="I48" s="111" t="s">
        <v>91</v>
      </c>
      <c r="J48" s="113">
        <v>1</v>
      </c>
      <c r="K48" s="113" t="s">
        <v>92</v>
      </c>
      <c r="L48" s="113" t="s">
        <v>93</v>
      </c>
      <c r="M48" s="114"/>
      <c r="N48" s="112" t="s">
        <v>94</v>
      </c>
      <c r="O48" s="112"/>
      <c r="P48" s="111" t="s">
        <v>95</v>
      </c>
      <c r="Q48" s="111" t="s">
        <v>96</v>
      </c>
      <c r="R48" s="111" t="s">
        <v>92</v>
      </c>
      <c r="S48" s="114"/>
      <c r="T48" s="111" t="s">
        <v>97</v>
      </c>
      <c r="U48" s="115"/>
    </row>
    <row r="49" spans="1:21" ht="12">
      <c r="A49" s="116">
        <v>30</v>
      </c>
      <c r="B49" s="117"/>
      <c r="C49" s="125" t="s">
        <v>105</v>
      </c>
      <c r="D49" s="118" t="s">
        <v>87</v>
      </c>
      <c r="E49" s="119" t="s">
        <v>88</v>
      </c>
      <c r="F49" s="120" t="s">
        <v>89</v>
      </c>
      <c r="G49" s="119" t="s">
        <v>98</v>
      </c>
      <c r="H49" s="119" t="s">
        <v>98</v>
      </c>
      <c r="I49" s="119" t="s">
        <v>91</v>
      </c>
      <c r="J49" s="121">
        <v>1</v>
      </c>
      <c r="K49" s="121" t="s">
        <v>92</v>
      </c>
      <c r="L49" s="122" t="s">
        <v>93</v>
      </c>
      <c r="M49" s="123"/>
      <c r="N49" s="120" t="s">
        <v>94</v>
      </c>
      <c r="O49" s="120"/>
      <c r="P49" s="119" t="s">
        <v>95</v>
      </c>
      <c r="Q49" s="119" t="s">
        <v>96</v>
      </c>
      <c r="R49" s="119" t="s">
        <v>92</v>
      </c>
      <c r="S49" s="123"/>
      <c r="T49" s="119" t="s">
        <v>97</v>
      </c>
      <c r="U49" s="81"/>
    </row>
    <row r="50" spans="1:21" ht="12">
      <c r="A50" s="108">
        <v>31</v>
      </c>
      <c r="B50" s="109"/>
      <c r="C50" s="124" t="s">
        <v>105</v>
      </c>
      <c r="D50" s="110" t="s">
        <v>87</v>
      </c>
      <c r="E50" s="111" t="s">
        <v>88</v>
      </c>
      <c r="F50" s="112" t="s">
        <v>89</v>
      </c>
      <c r="G50" s="111" t="s">
        <v>90</v>
      </c>
      <c r="H50" s="111" t="s">
        <v>90</v>
      </c>
      <c r="I50" s="111" t="s">
        <v>91</v>
      </c>
      <c r="J50" s="113">
        <v>1</v>
      </c>
      <c r="K50" s="113" t="s">
        <v>92</v>
      </c>
      <c r="L50" s="113" t="s">
        <v>93</v>
      </c>
      <c r="M50" s="114"/>
      <c r="N50" s="112" t="s">
        <v>94</v>
      </c>
      <c r="O50" s="112"/>
      <c r="P50" s="111" t="s">
        <v>99</v>
      </c>
      <c r="Q50" s="111" t="s">
        <v>96</v>
      </c>
      <c r="R50" s="111" t="s">
        <v>92</v>
      </c>
      <c r="S50" s="114"/>
      <c r="T50" s="111" t="s">
        <v>97</v>
      </c>
      <c r="U50" s="115"/>
    </row>
    <row r="51" spans="1:21" ht="12">
      <c r="A51" s="116">
        <v>32</v>
      </c>
      <c r="B51" s="117"/>
      <c r="C51" s="125" t="s">
        <v>105</v>
      </c>
      <c r="D51" s="118" t="s">
        <v>87</v>
      </c>
      <c r="E51" s="119" t="s">
        <v>88</v>
      </c>
      <c r="F51" s="120" t="s">
        <v>89</v>
      </c>
      <c r="G51" s="119" t="s">
        <v>98</v>
      </c>
      <c r="H51" s="119" t="s">
        <v>98</v>
      </c>
      <c r="I51" s="119" t="s">
        <v>91</v>
      </c>
      <c r="J51" s="121">
        <v>1</v>
      </c>
      <c r="K51" s="121" t="s">
        <v>92</v>
      </c>
      <c r="L51" s="122" t="s">
        <v>93</v>
      </c>
      <c r="M51" s="123"/>
      <c r="N51" s="120" t="s">
        <v>94</v>
      </c>
      <c r="O51" s="120"/>
      <c r="P51" s="119" t="s">
        <v>99</v>
      </c>
      <c r="Q51" s="119" t="s">
        <v>96</v>
      </c>
      <c r="R51" s="119" t="s">
        <v>92</v>
      </c>
      <c r="S51" s="123"/>
      <c r="T51" s="119" t="s">
        <v>97</v>
      </c>
      <c r="U51" s="81"/>
    </row>
    <row r="52" spans="1:21" ht="24">
      <c r="A52" s="177">
        <v>33</v>
      </c>
      <c r="B52" s="109"/>
      <c r="C52" s="178" t="s">
        <v>105</v>
      </c>
      <c r="D52" s="180" t="s">
        <v>87</v>
      </c>
      <c r="E52" s="181" t="s">
        <v>88</v>
      </c>
      <c r="F52" s="183" t="s">
        <v>89</v>
      </c>
      <c r="G52" s="181" t="s">
        <v>90</v>
      </c>
      <c r="H52" s="181" t="s">
        <v>90</v>
      </c>
      <c r="I52" s="181" t="s">
        <v>91</v>
      </c>
      <c r="J52" s="184">
        <v>1</v>
      </c>
      <c r="K52" s="184" t="s">
        <v>92</v>
      </c>
      <c r="L52" s="113" t="s">
        <v>93</v>
      </c>
      <c r="M52" s="114"/>
      <c r="N52" s="111" t="s">
        <v>120</v>
      </c>
      <c r="O52" s="111"/>
      <c r="P52" s="111" t="s">
        <v>95</v>
      </c>
      <c r="Q52" s="111" t="s">
        <v>96</v>
      </c>
      <c r="R52" s="111" t="s">
        <v>92</v>
      </c>
      <c r="S52" s="114"/>
      <c r="T52" s="111" t="s">
        <v>97</v>
      </c>
      <c r="U52" s="115"/>
    </row>
    <row r="53" spans="1:21" ht="12" customHeight="1">
      <c r="A53" s="177"/>
      <c r="B53" s="109"/>
      <c r="C53" s="179"/>
      <c r="D53" s="179"/>
      <c r="E53" s="182"/>
      <c r="F53" s="182"/>
      <c r="G53" s="182"/>
      <c r="H53" s="182"/>
      <c r="I53" s="182"/>
      <c r="J53" s="182"/>
      <c r="K53" s="182"/>
      <c r="L53" s="113" t="s">
        <v>93</v>
      </c>
      <c r="M53" s="114"/>
      <c r="N53" s="111" t="s">
        <v>94</v>
      </c>
      <c r="O53" s="111"/>
      <c r="P53" s="111" t="s">
        <v>99</v>
      </c>
      <c r="Q53" s="111" t="s">
        <v>96</v>
      </c>
      <c r="R53" s="111" t="s">
        <v>92</v>
      </c>
      <c r="S53" s="114"/>
      <c r="T53" s="111" t="s">
        <v>97</v>
      </c>
      <c r="U53" s="115"/>
    </row>
    <row r="54" spans="1:21" ht="24">
      <c r="A54" s="116">
        <v>34</v>
      </c>
      <c r="B54" s="117"/>
      <c r="C54" s="185" t="s">
        <v>105</v>
      </c>
      <c r="D54" s="186" t="s">
        <v>87</v>
      </c>
      <c r="E54" s="187" t="s">
        <v>88</v>
      </c>
      <c r="F54" s="188" t="s">
        <v>89</v>
      </c>
      <c r="G54" s="187" t="s">
        <v>98</v>
      </c>
      <c r="H54" s="187" t="s">
        <v>98</v>
      </c>
      <c r="I54" s="187" t="s">
        <v>91</v>
      </c>
      <c r="J54" s="189">
        <v>1</v>
      </c>
      <c r="K54" s="189" t="s">
        <v>92</v>
      </c>
      <c r="L54" s="122" t="s">
        <v>93</v>
      </c>
      <c r="M54" s="123"/>
      <c r="N54" s="119" t="s">
        <v>120</v>
      </c>
      <c r="O54" s="119"/>
      <c r="P54" s="119" t="s">
        <v>95</v>
      </c>
      <c r="Q54" s="119" t="s">
        <v>96</v>
      </c>
      <c r="R54" s="119" t="s">
        <v>92</v>
      </c>
      <c r="S54" s="123"/>
      <c r="T54" s="119" t="s">
        <v>97</v>
      </c>
      <c r="U54" s="81"/>
    </row>
    <row r="55" spans="1:21" ht="12" customHeight="1">
      <c r="A55" s="116"/>
      <c r="B55" s="117"/>
      <c r="C55" s="179"/>
      <c r="D55" s="179"/>
      <c r="E55" s="182"/>
      <c r="F55" s="182"/>
      <c r="G55" s="182"/>
      <c r="H55" s="182"/>
      <c r="I55" s="182"/>
      <c r="J55" s="182"/>
      <c r="K55" s="182"/>
      <c r="L55" s="122" t="s">
        <v>93</v>
      </c>
      <c r="M55" s="123"/>
      <c r="N55" s="119" t="s">
        <v>94</v>
      </c>
      <c r="O55" s="119"/>
      <c r="P55" s="119" t="s">
        <v>99</v>
      </c>
      <c r="Q55" s="119" t="s">
        <v>96</v>
      </c>
      <c r="R55" s="119" t="s">
        <v>92</v>
      </c>
      <c r="S55" s="123"/>
      <c r="T55" s="119" t="s">
        <v>97</v>
      </c>
      <c r="U55" s="81"/>
    </row>
    <row r="56" spans="1:21" ht="36">
      <c r="A56" s="108">
        <v>35</v>
      </c>
      <c r="B56" s="109"/>
      <c r="C56" s="124" t="s">
        <v>105</v>
      </c>
      <c r="D56" s="110" t="s">
        <v>87</v>
      </c>
      <c r="E56" s="111" t="s">
        <v>88</v>
      </c>
      <c r="F56" s="112" t="s">
        <v>89</v>
      </c>
      <c r="G56" s="111" t="s">
        <v>90</v>
      </c>
      <c r="H56" s="111" t="s">
        <v>90</v>
      </c>
      <c r="I56" s="111" t="s">
        <v>91</v>
      </c>
      <c r="J56" s="113">
        <v>1</v>
      </c>
      <c r="K56" s="113" t="s">
        <v>92</v>
      </c>
      <c r="L56" s="113" t="s">
        <v>93</v>
      </c>
      <c r="M56" s="114"/>
      <c r="N56" s="111" t="s">
        <v>121</v>
      </c>
      <c r="O56" s="111" t="s">
        <v>100</v>
      </c>
      <c r="P56" s="111" t="s">
        <v>95</v>
      </c>
      <c r="Q56" s="111" t="s">
        <v>96</v>
      </c>
      <c r="R56" s="111" t="s">
        <v>92</v>
      </c>
      <c r="S56" s="114"/>
      <c r="T56" s="111" t="s">
        <v>97</v>
      </c>
      <c r="U56" s="115"/>
    </row>
    <row r="57" spans="1:21" ht="36">
      <c r="A57" s="116">
        <v>36</v>
      </c>
      <c r="B57" s="117"/>
      <c r="C57" s="125" t="s">
        <v>105</v>
      </c>
      <c r="D57" s="118" t="s">
        <v>87</v>
      </c>
      <c r="E57" s="119" t="s">
        <v>88</v>
      </c>
      <c r="F57" s="120" t="s">
        <v>89</v>
      </c>
      <c r="G57" s="119" t="s">
        <v>98</v>
      </c>
      <c r="H57" s="119" t="s">
        <v>98</v>
      </c>
      <c r="I57" s="119" t="s">
        <v>91</v>
      </c>
      <c r="J57" s="121">
        <v>1</v>
      </c>
      <c r="K57" s="121" t="s">
        <v>92</v>
      </c>
      <c r="L57" s="122" t="s">
        <v>93</v>
      </c>
      <c r="M57" s="123"/>
      <c r="N57" s="119" t="s">
        <v>121</v>
      </c>
      <c r="O57" s="119" t="s">
        <v>100</v>
      </c>
      <c r="P57" s="119" t="s">
        <v>95</v>
      </c>
      <c r="Q57" s="119" t="s">
        <v>96</v>
      </c>
      <c r="R57" s="119" t="s">
        <v>92</v>
      </c>
      <c r="S57" s="123"/>
      <c r="T57" s="119" t="s">
        <v>97</v>
      </c>
      <c r="U57" s="81"/>
    </row>
    <row r="58" spans="1:21" ht="36">
      <c r="A58" s="108">
        <v>37</v>
      </c>
      <c r="B58" s="109"/>
      <c r="C58" s="124" t="s">
        <v>105</v>
      </c>
      <c r="D58" s="110" t="s">
        <v>87</v>
      </c>
      <c r="E58" s="111" t="s">
        <v>88</v>
      </c>
      <c r="F58" s="112" t="s">
        <v>89</v>
      </c>
      <c r="G58" s="111" t="s">
        <v>90</v>
      </c>
      <c r="H58" s="111" t="s">
        <v>90</v>
      </c>
      <c r="I58" s="111" t="s">
        <v>91</v>
      </c>
      <c r="J58" s="113">
        <v>1</v>
      </c>
      <c r="K58" s="113" t="s">
        <v>92</v>
      </c>
      <c r="L58" s="113" t="s">
        <v>93</v>
      </c>
      <c r="M58" s="114"/>
      <c r="N58" s="111" t="s">
        <v>122</v>
      </c>
      <c r="O58" s="111" t="s">
        <v>100</v>
      </c>
      <c r="P58" s="111" t="s">
        <v>95</v>
      </c>
      <c r="Q58" s="111" t="s">
        <v>96</v>
      </c>
      <c r="R58" s="111" t="s">
        <v>92</v>
      </c>
      <c r="S58" s="114"/>
      <c r="T58" s="111" t="s">
        <v>97</v>
      </c>
      <c r="U58" s="115"/>
    </row>
    <row r="59" spans="1:21" ht="36">
      <c r="A59" s="116">
        <v>38</v>
      </c>
      <c r="B59" s="117"/>
      <c r="C59" s="125" t="s">
        <v>105</v>
      </c>
      <c r="D59" s="118" t="s">
        <v>87</v>
      </c>
      <c r="E59" s="119" t="s">
        <v>88</v>
      </c>
      <c r="F59" s="120" t="s">
        <v>89</v>
      </c>
      <c r="G59" s="119" t="s">
        <v>98</v>
      </c>
      <c r="H59" s="119" t="s">
        <v>98</v>
      </c>
      <c r="I59" s="119" t="s">
        <v>91</v>
      </c>
      <c r="J59" s="121">
        <v>1</v>
      </c>
      <c r="K59" s="121" t="s">
        <v>92</v>
      </c>
      <c r="L59" s="122" t="s">
        <v>93</v>
      </c>
      <c r="M59" s="123"/>
      <c r="N59" s="119" t="s">
        <v>122</v>
      </c>
      <c r="O59" s="119" t="s">
        <v>100</v>
      </c>
      <c r="P59" s="119" t="s">
        <v>95</v>
      </c>
      <c r="Q59" s="119" t="s">
        <v>96</v>
      </c>
      <c r="R59" s="119" t="s">
        <v>92</v>
      </c>
      <c r="S59" s="123"/>
      <c r="T59" s="119" t="s">
        <v>97</v>
      </c>
      <c r="U59" s="81"/>
    </row>
    <row r="60" spans="1:21" ht="48">
      <c r="A60" s="108">
        <v>39</v>
      </c>
      <c r="B60" s="109"/>
      <c r="C60" s="124" t="s">
        <v>105</v>
      </c>
      <c r="D60" s="110" t="s">
        <v>87</v>
      </c>
      <c r="E60" s="111" t="s">
        <v>88</v>
      </c>
      <c r="F60" s="112" t="s">
        <v>89</v>
      </c>
      <c r="G60" s="111" t="s">
        <v>90</v>
      </c>
      <c r="H60" s="111" t="s">
        <v>90</v>
      </c>
      <c r="I60" s="111" t="s">
        <v>91</v>
      </c>
      <c r="J60" s="113">
        <v>1</v>
      </c>
      <c r="K60" s="113" t="s">
        <v>92</v>
      </c>
      <c r="L60" s="113" t="s">
        <v>93</v>
      </c>
      <c r="M60" s="114"/>
      <c r="N60" s="111" t="s">
        <v>123</v>
      </c>
      <c r="O60" s="111" t="s">
        <v>100</v>
      </c>
      <c r="P60" s="111" t="s">
        <v>95</v>
      </c>
      <c r="Q60" s="111" t="s">
        <v>96</v>
      </c>
      <c r="R60" s="111" t="s">
        <v>92</v>
      </c>
      <c r="S60" s="114"/>
      <c r="T60" s="111" t="s">
        <v>97</v>
      </c>
      <c r="U60" s="115"/>
    </row>
    <row r="61" spans="1:21" ht="48">
      <c r="A61" s="116">
        <v>40</v>
      </c>
      <c r="B61" s="117"/>
      <c r="C61" s="125" t="s">
        <v>105</v>
      </c>
      <c r="D61" s="118" t="s">
        <v>87</v>
      </c>
      <c r="E61" s="119" t="s">
        <v>88</v>
      </c>
      <c r="F61" s="120" t="s">
        <v>89</v>
      </c>
      <c r="G61" s="119" t="s">
        <v>98</v>
      </c>
      <c r="H61" s="119" t="s">
        <v>98</v>
      </c>
      <c r="I61" s="119" t="s">
        <v>91</v>
      </c>
      <c r="J61" s="121">
        <v>1</v>
      </c>
      <c r="K61" s="121" t="s">
        <v>92</v>
      </c>
      <c r="L61" s="122" t="s">
        <v>93</v>
      </c>
      <c r="M61" s="123"/>
      <c r="N61" s="119" t="s">
        <v>123</v>
      </c>
      <c r="O61" s="119" t="s">
        <v>100</v>
      </c>
      <c r="P61" s="119" t="s">
        <v>95</v>
      </c>
      <c r="Q61" s="119" t="s">
        <v>96</v>
      </c>
      <c r="R61" s="119" t="s">
        <v>92</v>
      </c>
      <c r="S61" s="123"/>
      <c r="T61" s="119" t="s">
        <v>97</v>
      </c>
      <c r="U61" s="81"/>
    </row>
    <row r="62" spans="1:21" ht="36">
      <c r="A62" s="108">
        <v>41</v>
      </c>
      <c r="B62" s="109"/>
      <c r="C62" s="124" t="s">
        <v>105</v>
      </c>
      <c r="D62" s="110" t="s">
        <v>87</v>
      </c>
      <c r="E62" s="111" t="s">
        <v>88</v>
      </c>
      <c r="F62" s="112" t="s">
        <v>89</v>
      </c>
      <c r="G62" s="111" t="s">
        <v>90</v>
      </c>
      <c r="H62" s="111" t="s">
        <v>90</v>
      </c>
      <c r="I62" s="111" t="s">
        <v>91</v>
      </c>
      <c r="J62" s="113">
        <v>1</v>
      </c>
      <c r="K62" s="113" t="s">
        <v>92</v>
      </c>
      <c r="L62" s="113" t="s">
        <v>93</v>
      </c>
      <c r="M62" s="114"/>
      <c r="N62" s="111" t="s">
        <v>101</v>
      </c>
      <c r="O62" s="111" t="s">
        <v>100</v>
      </c>
      <c r="P62" s="111" t="s">
        <v>95</v>
      </c>
      <c r="Q62" s="111" t="s">
        <v>96</v>
      </c>
      <c r="R62" s="111" t="s">
        <v>92</v>
      </c>
      <c r="S62" s="114"/>
      <c r="T62" s="111" t="s">
        <v>97</v>
      </c>
      <c r="U62" s="115"/>
    </row>
    <row r="63" spans="1:21" ht="36">
      <c r="A63" s="126">
        <v>42</v>
      </c>
      <c r="B63" s="127"/>
      <c r="C63" s="128" t="s">
        <v>105</v>
      </c>
      <c r="D63" s="129" t="s">
        <v>87</v>
      </c>
      <c r="E63" s="130" t="s">
        <v>88</v>
      </c>
      <c r="F63" s="131" t="s">
        <v>89</v>
      </c>
      <c r="G63" s="130" t="s">
        <v>98</v>
      </c>
      <c r="H63" s="130" t="s">
        <v>98</v>
      </c>
      <c r="I63" s="130" t="s">
        <v>91</v>
      </c>
      <c r="J63" s="132">
        <v>1</v>
      </c>
      <c r="K63" s="132" t="s">
        <v>92</v>
      </c>
      <c r="L63" s="133" t="s">
        <v>93</v>
      </c>
      <c r="M63" s="134"/>
      <c r="N63" s="130" t="s">
        <v>101</v>
      </c>
      <c r="O63" s="130" t="s">
        <v>100</v>
      </c>
      <c r="P63" s="130" t="s">
        <v>95</v>
      </c>
      <c r="Q63" s="130" t="s">
        <v>96</v>
      </c>
      <c r="R63" s="130" t="s">
        <v>92</v>
      </c>
      <c r="S63" s="134"/>
      <c r="T63" s="130" t="s">
        <v>97</v>
      </c>
      <c r="U63" s="85"/>
    </row>
    <row r="64" spans="1:21" ht="12">
      <c r="A64" s="116"/>
      <c r="B64" s="117"/>
      <c r="C64" s="125"/>
      <c r="D64" s="125"/>
      <c r="E64" s="119"/>
      <c r="F64" s="119"/>
      <c r="G64" s="119"/>
      <c r="H64" s="119"/>
      <c r="I64" s="119"/>
      <c r="J64" s="121"/>
      <c r="K64" s="121"/>
      <c r="L64" s="122"/>
      <c r="M64" s="119"/>
      <c r="N64" s="119"/>
      <c r="O64" s="119"/>
      <c r="P64" s="119"/>
      <c r="Q64" s="119"/>
      <c r="R64" s="119"/>
      <c r="S64" s="119"/>
      <c r="T64" s="119"/>
      <c r="U64" s="81"/>
    </row>
    <row r="65" spans="1:21" ht="12">
      <c r="A65" s="116"/>
      <c r="B65" s="117"/>
      <c r="C65" s="125"/>
      <c r="D65" s="125"/>
      <c r="E65" s="119"/>
      <c r="F65" s="119"/>
      <c r="G65" s="119"/>
      <c r="H65" s="119"/>
      <c r="I65" s="119"/>
      <c r="J65" s="121"/>
      <c r="K65" s="121"/>
      <c r="L65" s="122"/>
      <c r="M65" s="119"/>
      <c r="N65" s="119"/>
      <c r="O65" s="119"/>
      <c r="P65" s="119"/>
      <c r="Q65" s="119"/>
      <c r="R65" s="119"/>
      <c r="S65" s="119"/>
      <c r="T65" s="119"/>
      <c r="U65" s="81"/>
    </row>
    <row r="66" spans="1:21" ht="12">
      <c r="A66" s="135"/>
      <c r="B66" s="88"/>
      <c r="C66" s="136"/>
      <c r="D66" s="136"/>
      <c r="E66" s="136"/>
      <c r="F66" s="88"/>
      <c r="G66" s="88"/>
      <c r="H66" s="88"/>
      <c r="I66" s="88"/>
      <c r="J66" s="88"/>
      <c r="K66" s="88"/>
      <c r="L66" s="136"/>
      <c r="M66" s="88"/>
      <c r="N66" s="88"/>
      <c r="O66" s="88"/>
      <c r="P66" s="88"/>
      <c r="Q66" s="88"/>
      <c r="R66" s="88"/>
      <c r="S66" s="88"/>
      <c r="T66" s="88"/>
      <c r="U66" s="89"/>
    </row>
    <row r="67" spans="1:21" ht="12">
      <c r="A67" s="137" t="s">
        <v>106</v>
      </c>
      <c r="B67" s="86"/>
      <c r="C67" s="80"/>
      <c r="D67" s="80"/>
      <c r="E67" s="80"/>
      <c r="F67" s="86"/>
      <c r="G67" s="86"/>
      <c r="H67" s="86"/>
      <c r="I67" s="86"/>
      <c r="J67" s="86"/>
      <c r="K67" s="86"/>
      <c r="L67" s="80"/>
      <c r="M67" s="86"/>
      <c r="N67" s="86"/>
      <c r="O67" s="86"/>
      <c r="P67" s="86"/>
      <c r="Q67" s="86"/>
      <c r="R67" s="86"/>
      <c r="S67" s="86"/>
      <c r="T67" s="86"/>
      <c r="U67" s="81"/>
    </row>
    <row r="68" spans="1:21" ht="12">
      <c r="A68" s="137" t="s">
        <v>107</v>
      </c>
      <c r="B68" s="86"/>
      <c r="C68" s="80"/>
      <c r="D68" s="80"/>
      <c r="E68" s="80"/>
      <c r="F68" s="86"/>
      <c r="G68" s="86"/>
      <c r="H68" s="86"/>
      <c r="I68" s="86"/>
      <c r="J68" s="86"/>
      <c r="K68" s="86"/>
      <c r="L68" s="80"/>
      <c r="M68" s="86"/>
      <c r="N68" s="86"/>
      <c r="O68" s="86"/>
      <c r="P68" s="86"/>
      <c r="Q68" s="86"/>
      <c r="R68" s="86"/>
      <c r="S68" s="86"/>
      <c r="T68" s="86"/>
      <c r="U68" s="81"/>
    </row>
    <row r="69" spans="1:21" ht="12">
      <c r="A69" s="137" t="s">
        <v>108</v>
      </c>
      <c r="B69" s="86"/>
      <c r="C69" s="80"/>
      <c r="D69" s="80"/>
      <c r="E69" s="80"/>
      <c r="F69" s="86"/>
      <c r="G69" s="86"/>
      <c r="H69" s="86"/>
      <c r="I69" s="86"/>
      <c r="J69" s="86"/>
      <c r="K69" s="86"/>
      <c r="L69" s="80"/>
      <c r="M69" s="86"/>
      <c r="N69" s="86"/>
      <c r="O69" s="86"/>
      <c r="P69" s="86"/>
      <c r="Q69" s="86"/>
      <c r="R69" s="86"/>
      <c r="S69" s="86"/>
      <c r="T69" s="86"/>
      <c r="U69" s="81"/>
    </row>
    <row r="70" spans="1:21" ht="12">
      <c r="A70" s="137" t="s">
        <v>109</v>
      </c>
      <c r="B70" s="86"/>
      <c r="C70" s="80"/>
      <c r="D70" s="80"/>
      <c r="E70" s="80"/>
      <c r="F70" s="86"/>
      <c r="G70" s="86"/>
      <c r="H70" s="86"/>
      <c r="I70" s="86"/>
      <c r="J70" s="86"/>
      <c r="K70" s="86"/>
      <c r="L70" s="80"/>
      <c r="M70" s="86"/>
      <c r="N70" s="86"/>
      <c r="O70" s="86"/>
      <c r="P70" s="86"/>
      <c r="Q70" s="86"/>
      <c r="R70" s="86"/>
      <c r="S70" s="86"/>
      <c r="T70" s="86"/>
      <c r="U70" s="81"/>
    </row>
    <row r="71" spans="1:21" ht="12">
      <c r="A71" s="138"/>
      <c r="B71" s="139"/>
      <c r="C71" s="140"/>
      <c r="D71" s="140"/>
      <c r="E71" s="140"/>
      <c r="F71" s="139"/>
      <c r="G71" s="139"/>
      <c r="H71" s="139"/>
      <c r="I71" s="139"/>
      <c r="J71" s="139"/>
      <c r="K71" s="139"/>
      <c r="L71" s="140"/>
      <c r="M71" s="139"/>
      <c r="N71" s="139"/>
      <c r="O71" s="139"/>
      <c r="P71" s="139"/>
      <c r="Q71" s="139"/>
      <c r="R71" s="139"/>
      <c r="S71" s="139"/>
      <c r="T71" s="139"/>
      <c r="U71" s="85"/>
    </row>
    <row r="73" spans="1:21" s="53" customFormat="1" ht="12">
      <c r="A73" s="196" t="s">
        <v>110</v>
      </c>
      <c r="B73" s="196"/>
      <c r="C73" s="196"/>
      <c r="D73" s="196"/>
      <c r="E73" s="196"/>
      <c r="F73" s="196"/>
      <c r="G73" s="196"/>
      <c r="H73" s="196"/>
      <c r="I73" s="196"/>
      <c r="J73" s="196"/>
      <c r="K73" s="196"/>
      <c r="L73" s="196"/>
      <c r="M73" s="196"/>
      <c r="N73" s="196"/>
      <c r="O73" s="196"/>
      <c r="P73" s="196"/>
      <c r="Q73" s="196"/>
      <c r="R73" s="196"/>
      <c r="S73" s="196"/>
      <c r="T73" s="196"/>
      <c r="U73" s="196"/>
    </row>
    <row r="74" spans="1:3" ht="12">
      <c r="A74" s="141" t="s">
        <v>119</v>
      </c>
      <c r="C74" s="142"/>
    </row>
    <row r="75" spans="1:20" ht="15">
      <c r="A75" s="194"/>
      <c r="B75" s="195"/>
      <c r="C75" s="195"/>
      <c r="D75" s="195"/>
      <c r="E75" s="195"/>
      <c r="F75" s="195"/>
      <c r="G75" s="195"/>
      <c r="H75" s="195"/>
      <c r="I75" s="195"/>
      <c r="J75" s="195"/>
      <c r="K75" s="195"/>
      <c r="L75" s="195"/>
      <c r="M75" s="195"/>
      <c r="N75" s="195"/>
      <c r="O75" s="195"/>
      <c r="P75" s="195"/>
      <c r="Q75" s="195"/>
      <c r="R75" s="195"/>
      <c r="S75" s="195"/>
      <c r="T75" s="195"/>
    </row>
    <row r="76" spans="1:20" ht="15">
      <c r="A76" s="194"/>
      <c r="B76" s="195"/>
      <c r="C76" s="195"/>
      <c r="D76" s="195"/>
      <c r="E76" s="195"/>
      <c r="F76" s="195"/>
      <c r="G76" s="195"/>
      <c r="H76" s="195"/>
      <c r="I76" s="195"/>
      <c r="J76" s="195"/>
      <c r="K76" s="195"/>
      <c r="L76" s="195"/>
      <c r="M76" s="195"/>
      <c r="N76" s="195"/>
      <c r="O76" s="195"/>
      <c r="P76" s="195"/>
      <c r="Q76" s="195"/>
      <c r="R76" s="195"/>
      <c r="S76" s="195"/>
      <c r="T76" s="195"/>
    </row>
    <row r="77" ht="12">
      <c r="C77" s="141"/>
    </row>
  </sheetData>
  <sheetProtection password="F665" sheet="1"/>
  <mergeCells count="69">
    <mergeCell ref="A4:L4"/>
    <mergeCell ref="A76:T76"/>
    <mergeCell ref="A52:A53"/>
    <mergeCell ref="A36:A37"/>
    <mergeCell ref="H54:H55"/>
    <mergeCell ref="I54:I55"/>
    <mergeCell ref="J54:J55"/>
    <mergeCell ref="K54:K55"/>
    <mergeCell ref="A73:U73"/>
    <mergeCell ref="A75:T75"/>
    <mergeCell ref="J52:J53"/>
    <mergeCell ref="K52:K53"/>
    <mergeCell ref="C54:C55"/>
    <mergeCell ref="D54:D55"/>
    <mergeCell ref="E54:E55"/>
    <mergeCell ref="F54:F55"/>
    <mergeCell ref="G54:G55"/>
    <mergeCell ref="C52:C53"/>
    <mergeCell ref="D52:D53"/>
    <mergeCell ref="E52:E53"/>
    <mergeCell ref="F52:F53"/>
    <mergeCell ref="H52:H53"/>
    <mergeCell ref="I52:I53"/>
    <mergeCell ref="G38:G39"/>
    <mergeCell ref="H38:H39"/>
    <mergeCell ref="I38:I39"/>
    <mergeCell ref="G52:G53"/>
    <mergeCell ref="J38:J39"/>
    <mergeCell ref="K38:K39"/>
    <mergeCell ref="L38:L39"/>
    <mergeCell ref="H36:H37"/>
    <mergeCell ref="I36:I37"/>
    <mergeCell ref="J36:J37"/>
    <mergeCell ref="K36:K37"/>
    <mergeCell ref="L36:L37"/>
    <mergeCell ref="A38:A39"/>
    <mergeCell ref="C38:C39"/>
    <mergeCell ref="D38:D39"/>
    <mergeCell ref="E38:E39"/>
    <mergeCell ref="F38:F39"/>
    <mergeCell ref="H22:H23"/>
    <mergeCell ref="J22:J23"/>
    <mergeCell ref="K22:K23"/>
    <mergeCell ref="L22:L23"/>
    <mergeCell ref="C36:C37"/>
    <mergeCell ref="D36:D37"/>
    <mergeCell ref="E36:E37"/>
    <mergeCell ref="F36:F37"/>
    <mergeCell ref="G36:G37"/>
    <mergeCell ref="I20:I21"/>
    <mergeCell ref="J20:J21"/>
    <mergeCell ref="K20:K21"/>
    <mergeCell ref="L20:L21"/>
    <mergeCell ref="C22:C23"/>
    <mergeCell ref="D22:D23"/>
    <mergeCell ref="E22:E23"/>
    <mergeCell ref="F22:F23"/>
    <mergeCell ref="G22:G23"/>
    <mergeCell ref="I22:I23"/>
    <mergeCell ref="A13:A15"/>
    <mergeCell ref="C13:L13"/>
    <mergeCell ref="N13:R13"/>
    <mergeCell ref="A20:A21"/>
    <mergeCell ref="C20:C21"/>
    <mergeCell ref="D20:D21"/>
    <mergeCell ref="E20:E21"/>
    <mergeCell ref="F20:F21"/>
    <mergeCell ref="G20:G21"/>
    <mergeCell ref="H20:H21"/>
  </mergeCells>
  <printOptions/>
  <pageMargins left="0.54" right="0.24" top="0.947916666666667" bottom="0.75" header="0.3" footer="0.3"/>
  <pageSetup horizontalDpi="1200" verticalDpi="1200" orientation="landscape" scale="97" r:id="rId2"/>
  <headerFooter>
    <oddHeader>&amp;R&amp;G</oddHeader>
    <oddFooter>&amp;LTO9Y5_MPR_WP47_V01</oddFooter>
  </headerFooter>
  <rowBreaks count="3" manualBreakCount="3">
    <brk id="27" max="20" man="1"/>
    <brk id="45" max="20" man="1"/>
    <brk id="63" max="20" man="1"/>
  </rowBreaks>
  <colBreaks count="1" manualBreakCount="1">
    <brk id="12" max="65535" man="1"/>
  </colBreaks>
  <legacyDrawingHF r:id="rId1"/>
</worksheet>
</file>

<file path=xl/worksheets/sheet4.xml><?xml version="1.0" encoding="utf-8"?>
<worksheet xmlns="http://schemas.openxmlformats.org/spreadsheetml/2006/main" xmlns:r="http://schemas.openxmlformats.org/officeDocument/2006/relationships">
  <sheetPr>
    <tabColor rgb="FFFFFF00"/>
  </sheetPr>
  <dimension ref="A2:N28"/>
  <sheetViews>
    <sheetView showGridLines="0" view="pageLayout" zoomScaleNormal="90" workbookViewId="0" topLeftCell="A1">
      <selection activeCell="A1" sqref="A1"/>
    </sheetView>
  </sheetViews>
  <sheetFormatPr defaultColWidth="9.140625" defaultRowHeight="15"/>
  <cols>
    <col min="1" max="1" width="133.7109375" style="60" customWidth="1"/>
    <col min="2" max="16384" width="9.140625" style="60" customWidth="1"/>
  </cols>
  <sheetData>
    <row r="2" ht="15.75">
      <c r="A2" s="159" t="s">
        <v>35</v>
      </c>
    </row>
    <row r="3" ht="15">
      <c r="A3" s="61"/>
    </row>
    <row r="4" spans="1:14" ht="15">
      <c r="A4" s="62" t="s">
        <v>36</v>
      </c>
      <c r="B4" s="63"/>
      <c r="C4" s="63"/>
      <c r="D4" s="63"/>
      <c r="E4" s="63"/>
      <c r="F4" s="63"/>
      <c r="G4" s="63"/>
      <c r="H4" s="63"/>
      <c r="I4" s="64"/>
      <c r="J4" s="64"/>
      <c r="K4" s="64"/>
      <c r="L4" s="64"/>
      <c r="M4" s="64"/>
      <c r="N4" s="64"/>
    </row>
    <row r="5" spans="1:14" ht="25.5">
      <c r="A5" s="65" t="s">
        <v>37</v>
      </c>
      <c r="B5" s="63"/>
      <c r="C5" s="63"/>
      <c r="D5" s="63"/>
      <c r="E5" s="63"/>
      <c r="F5" s="63"/>
      <c r="G5" s="63"/>
      <c r="H5" s="63"/>
      <c r="I5" s="64"/>
      <c r="J5" s="64"/>
      <c r="K5" s="64"/>
      <c r="L5" s="64"/>
      <c r="M5" s="64"/>
      <c r="N5" s="64"/>
    </row>
    <row r="6" spans="1:14" ht="39.75" customHeight="1">
      <c r="A6" s="158" t="s">
        <v>38</v>
      </c>
      <c r="B6" s="63"/>
      <c r="C6" s="63"/>
      <c r="D6" s="63"/>
      <c r="E6" s="63"/>
      <c r="F6" s="63"/>
      <c r="G6" s="63"/>
      <c r="H6" s="63"/>
      <c r="I6" s="64"/>
      <c r="J6" s="64"/>
      <c r="K6" s="64"/>
      <c r="L6" s="64"/>
      <c r="M6" s="64"/>
      <c r="N6" s="64"/>
    </row>
    <row r="7" ht="39.75" customHeight="1">
      <c r="A7" s="66" t="s">
        <v>39</v>
      </c>
    </row>
    <row r="8" ht="25.5">
      <c r="A8" s="66" t="s">
        <v>135</v>
      </c>
    </row>
    <row r="9" spans="1:2" ht="15">
      <c r="A9" s="66" t="s">
        <v>40</v>
      </c>
      <c r="B9" s="63"/>
    </row>
    <row r="10" spans="1:14" ht="25.5">
      <c r="A10" s="67" t="s">
        <v>41</v>
      </c>
      <c r="B10" s="63"/>
      <c r="C10" s="63"/>
      <c r="D10" s="63"/>
      <c r="E10" s="63"/>
      <c r="F10" s="63"/>
      <c r="G10" s="63"/>
      <c r="H10" s="63"/>
      <c r="I10" s="64"/>
      <c r="J10" s="64"/>
      <c r="K10" s="64"/>
      <c r="L10" s="64"/>
      <c r="M10" s="64"/>
      <c r="N10" s="64"/>
    </row>
    <row r="11" spans="1:14" ht="15">
      <c r="A11" s="66" t="s">
        <v>42</v>
      </c>
      <c r="B11" s="63"/>
      <c r="C11" s="63"/>
      <c r="D11" s="63"/>
      <c r="E11" s="63"/>
      <c r="F11" s="63"/>
      <c r="G11" s="63"/>
      <c r="H11" s="64"/>
      <c r="I11" s="64"/>
      <c r="J11" s="64"/>
      <c r="K11" s="64"/>
      <c r="L11" s="64"/>
      <c r="M11" s="64"/>
      <c r="N11" s="64"/>
    </row>
    <row r="12" spans="1:14" ht="15" customHeight="1">
      <c r="A12" s="66" t="s">
        <v>43</v>
      </c>
      <c r="B12" s="63"/>
      <c r="C12" s="63"/>
      <c r="D12" s="63"/>
      <c r="E12" s="63"/>
      <c r="F12" s="63"/>
      <c r="G12" s="63"/>
      <c r="H12" s="64"/>
      <c r="I12" s="64"/>
      <c r="J12" s="64"/>
      <c r="K12" s="64"/>
      <c r="L12" s="64"/>
      <c r="M12" s="64"/>
      <c r="N12" s="64"/>
    </row>
    <row r="13" spans="1:14" ht="38.25">
      <c r="A13" s="66" t="s">
        <v>44</v>
      </c>
      <c r="B13" s="63"/>
      <c r="C13" s="63"/>
      <c r="D13" s="63"/>
      <c r="E13" s="63"/>
      <c r="F13" s="63"/>
      <c r="G13" s="63"/>
      <c r="H13" s="64"/>
      <c r="I13" s="64"/>
      <c r="J13" s="64"/>
      <c r="K13" s="64"/>
      <c r="L13" s="64"/>
      <c r="M13" s="64"/>
      <c r="N13" s="64"/>
    </row>
    <row r="14" spans="1:14" ht="15">
      <c r="A14" s="66" t="s">
        <v>125</v>
      </c>
      <c r="B14" s="63"/>
      <c r="C14" s="63"/>
      <c r="D14" s="63"/>
      <c r="E14" s="63"/>
      <c r="F14" s="63"/>
      <c r="G14" s="63"/>
      <c r="H14" s="64"/>
      <c r="I14" s="64"/>
      <c r="J14" s="64"/>
      <c r="K14" s="64"/>
      <c r="L14" s="64"/>
      <c r="M14" s="64"/>
      <c r="N14" s="64"/>
    </row>
    <row r="15" spans="1:14" ht="25.5">
      <c r="A15" s="66" t="s">
        <v>45</v>
      </c>
      <c r="B15" s="63"/>
      <c r="C15" s="63"/>
      <c r="D15" s="63"/>
      <c r="E15" s="63"/>
      <c r="F15" s="63"/>
      <c r="G15" s="63"/>
      <c r="H15" s="64"/>
      <c r="I15" s="64"/>
      <c r="J15" s="64"/>
      <c r="K15" s="64"/>
      <c r="L15" s="64"/>
      <c r="M15" s="64"/>
      <c r="N15" s="64"/>
    </row>
    <row r="16" spans="1:14" ht="18" customHeight="1">
      <c r="A16" s="66" t="s">
        <v>46</v>
      </c>
      <c r="B16" s="63"/>
      <c r="C16" s="63"/>
      <c r="D16" s="63"/>
      <c r="E16" s="63"/>
      <c r="F16" s="63"/>
      <c r="G16" s="63"/>
      <c r="H16" s="64"/>
      <c r="I16" s="64"/>
      <c r="J16" s="64"/>
      <c r="K16" s="64"/>
      <c r="L16" s="64"/>
      <c r="M16" s="64"/>
      <c r="N16" s="64"/>
    </row>
    <row r="17" spans="1:14" ht="15">
      <c r="A17" s="66" t="s">
        <v>47</v>
      </c>
      <c r="B17" s="63"/>
      <c r="C17" s="63"/>
      <c r="D17" s="63"/>
      <c r="E17" s="63"/>
      <c r="F17" s="63"/>
      <c r="G17" s="63"/>
      <c r="H17" s="64"/>
      <c r="I17" s="64"/>
      <c r="J17" s="64"/>
      <c r="K17" s="64"/>
      <c r="L17" s="64"/>
      <c r="M17" s="64"/>
      <c r="N17" s="64"/>
    </row>
    <row r="18" spans="1:14" ht="15">
      <c r="A18" s="66" t="s">
        <v>48</v>
      </c>
      <c r="B18" s="63"/>
      <c r="C18" s="63"/>
      <c r="D18" s="63"/>
      <c r="E18" s="63"/>
      <c r="F18" s="63"/>
      <c r="G18" s="63"/>
      <c r="H18" s="64"/>
      <c r="I18" s="64"/>
      <c r="J18" s="64"/>
      <c r="K18" s="64"/>
      <c r="L18" s="64"/>
      <c r="M18" s="64"/>
      <c r="N18" s="64"/>
    </row>
    <row r="19" spans="1:14" ht="15.75" customHeight="1">
      <c r="A19" s="66" t="s">
        <v>49</v>
      </c>
      <c r="B19" s="63"/>
      <c r="C19" s="63"/>
      <c r="D19" s="63"/>
      <c r="E19" s="63"/>
      <c r="F19" s="63"/>
      <c r="G19" s="63"/>
      <c r="H19" s="64"/>
      <c r="I19" s="64"/>
      <c r="J19" s="64"/>
      <c r="K19" s="64"/>
      <c r="L19" s="64"/>
      <c r="M19" s="64"/>
      <c r="N19" s="64"/>
    </row>
    <row r="20" spans="1:14" ht="25.5">
      <c r="A20" s="68" t="s">
        <v>50</v>
      </c>
      <c r="B20" s="69"/>
      <c r="C20" s="63"/>
      <c r="D20" s="63"/>
      <c r="E20" s="63"/>
      <c r="F20" s="63"/>
      <c r="G20" s="63"/>
      <c r="H20" s="63"/>
      <c r="I20" s="63"/>
      <c r="J20" s="63"/>
      <c r="K20" s="64"/>
      <c r="L20" s="64"/>
      <c r="M20" s="64"/>
      <c r="N20" s="64"/>
    </row>
    <row r="21" spans="1:14" ht="25.5">
      <c r="A21" s="68" t="s">
        <v>51</v>
      </c>
      <c r="B21" s="69"/>
      <c r="C21" s="63"/>
      <c r="D21" s="63"/>
      <c r="E21" s="63"/>
      <c r="F21" s="63"/>
      <c r="G21" s="63"/>
      <c r="H21" s="63"/>
      <c r="I21" s="63"/>
      <c r="J21" s="63"/>
      <c r="K21" s="64"/>
      <c r="L21" s="64"/>
      <c r="M21" s="64"/>
      <c r="N21" s="64"/>
    </row>
    <row r="22" spans="1:2" ht="15">
      <c r="A22" s="66" t="s">
        <v>52</v>
      </c>
      <c r="B22" s="63"/>
    </row>
    <row r="23" spans="1:2" ht="38.25">
      <c r="A23" s="66" t="s">
        <v>53</v>
      </c>
      <c r="B23" s="63"/>
    </row>
    <row r="24" spans="1:2" ht="25.5">
      <c r="A24" s="66" t="s">
        <v>54</v>
      </c>
      <c r="B24" s="63"/>
    </row>
    <row r="25" ht="25.5">
      <c r="A25" s="66" t="s">
        <v>55</v>
      </c>
    </row>
    <row r="26" ht="16.5" customHeight="1">
      <c r="A26" s="70" t="s">
        <v>56</v>
      </c>
    </row>
    <row r="27" ht="15">
      <c r="A27" s="70" t="s">
        <v>57</v>
      </c>
    </row>
    <row r="28" ht="15">
      <c r="A28" s="71" t="s">
        <v>58</v>
      </c>
    </row>
  </sheetData>
  <sheetProtection password="F665" sheet="1"/>
  <printOptions horizontalCentered="1" verticalCentered="1"/>
  <pageMargins left="0.54" right="0.24" top="0.947916666666667" bottom="0.75" header="0.3" footer="0.3"/>
  <pageSetup horizontalDpi="600" verticalDpi="600" orientation="portrait" scale="99" r:id="rId2"/>
  <headerFooter>
    <oddHeader>&amp;R&amp;G</oddHeader>
    <oddFooter>&amp;LTO9Y5_MPR_WP47_V01</oddFooter>
  </headerFooter>
  <legacyDrawingHF r:id="rId1"/>
</worksheet>
</file>

<file path=xl/worksheets/sheet5.xml><?xml version="1.0" encoding="utf-8"?>
<worksheet xmlns="http://schemas.openxmlformats.org/spreadsheetml/2006/main" xmlns:r="http://schemas.openxmlformats.org/officeDocument/2006/relationships">
  <sheetPr>
    <tabColor rgb="FF00B050"/>
  </sheetPr>
  <dimension ref="A1:N67"/>
  <sheetViews>
    <sheetView showGridLines="0" view="pageLayout" workbookViewId="0" topLeftCell="A1">
      <selection activeCell="A2" sqref="A1:A16384"/>
    </sheetView>
  </sheetViews>
  <sheetFormatPr defaultColWidth="9.140625" defaultRowHeight="15"/>
  <cols>
    <col min="1" max="1" width="41.00390625" style="1" customWidth="1"/>
    <col min="2" max="2" width="0.42578125" style="1" hidden="1" customWidth="1"/>
    <col min="3" max="3" width="6.57421875" style="2" bestFit="1" customWidth="1"/>
    <col min="4" max="4" width="6.7109375" style="2" customWidth="1"/>
    <col min="5" max="5" width="10.00390625" style="2" customWidth="1"/>
    <col min="6" max="7" width="8.7109375" style="2" bestFit="1" customWidth="1"/>
    <col min="8" max="8" width="6.8515625" style="2" bestFit="1" customWidth="1"/>
    <col min="9" max="9" width="8.7109375" style="2" bestFit="1" customWidth="1"/>
    <col min="10" max="10" width="10.8515625" style="2" bestFit="1" customWidth="1"/>
    <col min="11" max="11" width="8.8515625" style="2" bestFit="1" customWidth="1"/>
    <col min="12" max="12" width="7.140625" style="2" customWidth="1"/>
    <col min="13" max="13" width="8.7109375" style="2" bestFit="1" customWidth="1"/>
    <col min="14" max="14" width="8.140625" style="2" bestFit="1" customWidth="1"/>
    <col min="15" max="16384" width="9.140625" style="1" customWidth="1"/>
  </cols>
  <sheetData>
    <row r="1" spans="1:14" ht="27.75" customHeight="1">
      <c r="A1" s="197" t="s">
        <v>20</v>
      </c>
      <c r="B1" s="197"/>
      <c r="C1" s="197"/>
      <c r="D1" s="197"/>
      <c r="E1" s="197"/>
      <c r="F1" s="197"/>
      <c r="G1" s="197"/>
      <c r="H1" s="197"/>
      <c r="I1" s="197"/>
      <c r="J1" s="197"/>
      <c r="K1" s="197"/>
      <c r="L1" s="197"/>
      <c r="M1" s="197"/>
      <c r="N1" s="197"/>
    </row>
    <row r="2" spans="1:14" ht="6" customHeight="1">
      <c r="A2" s="19"/>
      <c r="B2" s="19"/>
      <c r="C2" s="18"/>
      <c r="D2" s="18"/>
      <c r="E2" s="18"/>
      <c r="F2" s="18"/>
      <c r="G2" s="18"/>
      <c r="H2" s="18"/>
      <c r="I2" s="18"/>
      <c r="J2" s="18"/>
      <c r="K2" s="17"/>
      <c r="L2" s="17"/>
      <c r="M2" s="17"/>
      <c r="N2" s="17"/>
    </row>
    <row r="3" spans="1:14" s="14" customFormat="1" ht="35.25" customHeight="1">
      <c r="A3" s="16"/>
      <c r="B3" s="16"/>
      <c r="C3" s="15" t="s">
        <v>13</v>
      </c>
      <c r="D3" s="15" t="s">
        <v>12</v>
      </c>
      <c r="E3" s="15" t="s">
        <v>11</v>
      </c>
      <c r="F3" s="15" t="s">
        <v>10</v>
      </c>
      <c r="G3" s="15" t="s">
        <v>9</v>
      </c>
      <c r="H3" s="15" t="s">
        <v>8</v>
      </c>
      <c r="I3" s="15" t="s">
        <v>7</v>
      </c>
      <c r="J3" s="15" t="s">
        <v>6</v>
      </c>
      <c r="K3" s="15" t="s">
        <v>5</v>
      </c>
      <c r="L3" s="15" t="s">
        <v>4</v>
      </c>
      <c r="M3" s="15" t="s">
        <v>3</v>
      </c>
      <c r="N3" s="15" t="s">
        <v>2</v>
      </c>
    </row>
    <row r="4" spans="1:14" ht="12" customHeight="1">
      <c r="A4" s="13" t="s">
        <v>113</v>
      </c>
      <c r="B4" s="13"/>
      <c r="C4" s="13"/>
      <c r="D4" s="13"/>
      <c r="E4" s="13"/>
      <c r="F4" s="13"/>
      <c r="G4" s="13"/>
      <c r="H4" s="13"/>
      <c r="I4" s="13"/>
      <c r="J4" s="13"/>
      <c r="K4" s="13"/>
      <c r="L4" s="13"/>
      <c r="M4" s="13"/>
      <c r="N4" s="13"/>
    </row>
    <row r="5" spans="1:14" ht="12" customHeight="1">
      <c r="A5" s="150" t="s">
        <v>1</v>
      </c>
      <c r="B5"/>
      <c r="C5" s="12">
        <v>156917</v>
      </c>
      <c r="D5" s="10">
        <v>156917</v>
      </c>
      <c r="E5" s="10">
        <v>360379</v>
      </c>
      <c r="F5" s="10">
        <v>11798084</v>
      </c>
      <c r="G5" s="10">
        <v>54397552</v>
      </c>
      <c r="H5" s="11">
        <v>35681.17453798768</v>
      </c>
      <c r="I5" s="9">
        <v>802009</v>
      </c>
      <c r="J5" s="8">
        <v>347937.5277207392</v>
      </c>
      <c r="K5" s="7">
        <f>C5/I5*1000</f>
        <v>195.65491160323637</v>
      </c>
      <c r="L5" s="7">
        <f>F5/C5</f>
        <v>75.1867802723733</v>
      </c>
      <c r="M5" s="7">
        <f>E5/C5</f>
        <v>2.296621780941517</v>
      </c>
      <c r="N5" s="7">
        <f>F5/E5</f>
        <v>32.73798972748135</v>
      </c>
    </row>
    <row r="6" spans="1:14" ht="12" customHeight="1">
      <c r="A6" s="150" t="s">
        <v>0</v>
      </c>
      <c r="B6"/>
      <c r="C6" s="12">
        <v>156917</v>
      </c>
      <c r="D6" s="10">
        <v>156917</v>
      </c>
      <c r="E6" s="10">
        <v>600483</v>
      </c>
      <c r="F6" s="10">
        <v>19262434</v>
      </c>
      <c r="G6" s="10">
        <v>91698322</v>
      </c>
      <c r="H6" s="11">
        <v>69859.7864476386</v>
      </c>
      <c r="I6" s="9">
        <v>802009</v>
      </c>
      <c r="J6" s="8">
        <v>347937.5277207392</v>
      </c>
      <c r="K6" s="7">
        <f>C6/I6*1000</f>
        <v>195.65491160323637</v>
      </c>
      <c r="L6" s="7">
        <f>F6/C6</f>
        <v>122.75555867114461</v>
      </c>
      <c r="M6" s="7">
        <f>E6/C6</f>
        <v>3.826755545925553</v>
      </c>
      <c r="N6" s="7">
        <f>F6/E6</f>
        <v>32.078233688547385</v>
      </c>
    </row>
    <row r="7" spans="1:14" ht="12.75" customHeight="1">
      <c r="A7" s="13" t="s">
        <v>114</v>
      </c>
      <c r="B7" s="13"/>
      <c r="C7" s="13"/>
      <c r="D7" s="13"/>
      <c r="E7" s="13"/>
      <c r="F7" s="13"/>
      <c r="G7" s="13"/>
      <c r="H7" s="13"/>
      <c r="I7" s="13"/>
      <c r="J7" s="13"/>
      <c r="K7" s="13"/>
      <c r="L7" s="13"/>
      <c r="M7" s="13"/>
      <c r="N7" s="13"/>
    </row>
    <row r="8" spans="1:14" ht="15">
      <c r="A8" s="150" t="s">
        <v>1</v>
      </c>
      <c r="B8"/>
      <c r="C8" s="12">
        <v>161579</v>
      </c>
      <c r="D8" s="10">
        <v>161579</v>
      </c>
      <c r="E8" s="10">
        <v>338045</v>
      </c>
      <c r="F8" s="10">
        <v>11158993</v>
      </c>
      <c r="G8" s="10">
        <v>49657697</v>
      </c>
      <c r="H8" s="11">
        <v>33964.59685147159</v>
      </c>
      <c r="I8" s="9">
        <v>46619277</v>
      </c>
      <c r="J8" s="8">
        <v>119783499.16221766</v>
      </c>
      <c r="K8" s="7">
        <f>C8/I8*1000</f>
        <v>3.4659267667321396</v>
      </c>
      <c r="L8" s="7">
        <f>F8/C8</f>
        <v>69.06214916542372</v>
      </c>
      <c r="M8" s="7">
        <f>E8/C8</f>
        <v>2.092134497676059</v>
      </c>
      <c r="N8" s="7">
        <f>F8/E8</f>
        <v>33.010377316629445</v>
      </c>
    </row>
    <row r="9" spans="1:14" ht="15">
      <c r="A9" s="150" t="s">
        <v>0</v>
      </c>
      <c r="B9"/>
      <c r="C9" s="12">
        <v>161579</v>
      </c>
      <c r="D9" s="10">
        <v>161579</v>
      </c>
      <c r="E9" s="10">
        <v>544264</v>
      </c>
      <c r="F9" s="10">
        <v>17620658</v>
      </c>
      <c r="G9" s="10">
        <v>80942300</v>
      </c>
      <c r="H9" s="11">
        <v>65336.733744010955</v>
      </c>
      <c r="I9" s="9">
        <v>46619277</v>
      </c>
      <c r="J9" s="8">
        <v>119783499.16221766</v>
      </c>
      <c r="K9" s="7">
        <f>C9/I9*1000</f>
        <v>3.4659267667321396</v>
      </c>
      <c r="L9" s="7">
        <f>F9/C9</f>
        <v>109.0528967254408</v>
      </c>
      <c r="M9" s="7">
        <f>E9/C9</f>
        <v>3.368408023319862</v>
      </c>
      <c r="N9" s="7">
        <f>F9/E9</f>
        <v>32.37520394514427</v>
      </c>
    </row>
    <row r="10" spans="1:14" ht="12">
      <c r="A10" s="13" t="s">
        <v>140</v>
      </c>
      <c r="B10" s="13"/>
      <c r="C10" s="13"/>
      <c r="D10" s="13"/>
      <c r="E10" s="13"/>
      <c r="F10" s="13"/>
      <c r="G10" s="13"/>
      <c r="H10" s="13"/>
      <c r="I10" s="13"/>
      <c r="J10" s="13"/>
      <c r="K10" s="13"/>
      <c r="L10" s="13"/>
      <c r="M10" s="13"/>
      <c r="N10" s="13"/>
    </row>
    <row r="11" spans="1:14" ht="15">
      <c r="A11" s="150" t="s">
        <v>1</v>
      </c>
      <c r="B11"/>
      <c r="C11" s="12">
        <v>108493</v>
      </c>
      <c r="D11" s="10">
        <v>108493</v>
      </c>
      <c r="E11" s="10">
        <v>234965</v>
      </c>
      <c r="F11" s="10">
        <v>7579710</v>
      </c>
      <c r="G11" s="10">
        <v>33857551</v>
      </c>
      <c r="H11" s="11">
        <v>23069.081451060916</v>
      </c>
      <c r="I11" s="9">
        <v>2286120</v>
      </c>
      <c r="J11" s="8">
        <v>1235690.0342231349</v>
      </c>
      <c r="K11" s="7">
        <f>C11/I11*1000</f>
        <v>47.45726383566917</v>
      </c>
      <c r="L11" s="7">
        <f>F11/C11</f>
        <v>69.8635856691215</v>
      </c>
      <c r="M11" s="7">
        <f>E11/C11</f>
        <v>2.165715760463809</v>
      </c>
      <c r="N11" s="7">
        <f>F11/E11</f>
        <v>32.25888962185857</v>
      </c>
    </row>
    <row r="12" spans="1:14" ht="15">
      <c r="A12" s="150" t="s">
        <v>0</v>
      </c>
      <c r="B12"/>
      <c r="C12" s="12">
        <v>108493</v>
      </c>
      <c r="D12" s="10">
        <v>108493</v>
      </c>
      <c r="E12" s="10">
        <v>381957</v>
      </c>
      <c r="F12" s="10">
        <v>12149646</v>
      </c>
      <c r="G12" s="10">
        <v>56040614</v>
      </c>
      <c r="H12" s="11">
        <v>44924.28473648186</v>
      </c>
      <c r="I12" s="9">
        <v>2286120</v>
      </c>
      <c r="J12" s="8">
        <v>1235690.0342231349</v>
      </c>
      <c r="K12" s="7">
        <f>C12/I12*1000</f>
        <v>47.45726383566917</v>
      </c>
      <c r="L12" s="7">
        <f>F12/C12</f>
        <v>111.98552902030546</v>
      </c>
      <c r="M12" s="7">
        <f>E12/C12</f>
        <v>3.52056814725374</v>
      </c>
      <c r="N12" s="7">
        <f>F12/E12</f>
        <v>31.808936608047503</v>
      </c>
    </row>
    <row r="13" spans="1:14" ht="12">
      <c r="A13" s="13" t="s">
        <v>141</v>
      </c>
      <c r="B13" s="13"/>
      <c r="C13" s="13"/>
      <c r="D13" s="13"/>
      <c r="E13" s="13"/>
      <c r="F13" s="13"/>
      <c r="G13" s="13"/>
      <c r="H13" s="13"/>
      <c r="I13" s="13"/>
      <c r="J13" s="13"/>
      <c r="K13" s="13"/>
      <c r="L13" s="13"/>
      <c r="M13" s="13"/>
      <c r="N13" s="13"/>
    </row>
    <row r="14" spans="1:14" ht="15">
      <c r="A14" s="150" t="s">
        <v>1</v>
      </c>
      <c r="B14"/>
      <c r="C14" s="12">
        <v>84554</v>
      </c>
      <c r="D14" s="10">
        <v>84554</v>
      </c>
      <c r="E14" s="10">
        <v>197346</v>
      </c>
      <c r="F14" s="10">
        <v>6452083</v>
      </c>
      <c r="G14" s="10">
        <v>30382694</v>
      </c>
      <c r="H14" s="11">
        <v>19480.44900752909</v>
      </c>
      <c r="I14" s="9">
        <v>502604</v>
      </c>
      <c r="J14" s="8">
        <v>207870.7214236824</v>
      </c>
      <c r="K14" s="7">
        <f>C14/I14*1000</f>
        <v>168.23184853284096</v>
      </c>
      <c r="L14" s="7">
        <f>F14/C14</f>
        <v>76.30724743950611</v>
      </c>
      <c r="M14" s="7">
        <f>E14/C14</f>
        <v>2.3339640939517943</v>
      </c>
      <c r="N14" s="7">
        <f>F14/E14</f>
        <v>32.69426793550414</v>
      </c>
    </row>
    <row r="15" spans="1:14" ht="15">
      <c r="A15" s="150" t="s">
        <v>0</v>
      </c>
      <c r="B15"/>
      <c r="C15" s="12">
        <v>84554</v>
      </c>
      <c r="D15" s="10">
        <v>84554</v>
      </c>
      <c r="E15" s="10">
        <v>329896</v>
      </c>
      <c r="F15" s="10">
        <v>10571297</v>
      </c>
      <c r="G15" s="10">
        <v>51281239</v>
      </c>
      <c r="H15" s="11">
        <v>38157.96851471595</v>
      </c>
      <c r="I15" s="9">
        <v>502604</v>
      </c>
      <c r="J15" s="8">
        <v>207870.7214236824</v>
      </c>
      <c r="K15" s="7">
        <f>C15/I15*1000</f>
        <v>168.23184853284096</v>
      </c>
      <c r="L15" s="7">
        <f>F15/C15</f>
        <v>125.0242093809873</v>
      </c>
      <c r="M15" s="7">
        <f>E15/C15</f>
        <v>3.901601343520117</v>
      </c>
      <c r="N15" s="7">
        <f>F15/E15</f>
        <v>32.044332153163424</v>
      </c>
    </row>
    <row r="16" spans="1:14" ht="12">
      <c r="A16" s="13" t="s">
        <v>115</v>
      </c>
      <c r="B16" s="13"/>
      <c r="C16" s="13"/>
      <c r="D16" s="13"/>
      <c r="E16" s="13"/>
      <c r="F16" s="13"/>
      <c r="G16" s="13"/>
      <c r="H16" s="13"/>
      <c r="I16" s="13"/>
      <c r="J16" s="13"/>
      <c r="K16" s="13"/>
      <c r="L16" s="13"/>
      <c r="M16" s="13"/>
      <c r="N16" s="13"/>
    </row>
    <row r="17" spans="1:14" ht="15">
      <c r="A17" s="150" t="s">
        <v>1</v>
      </c>
      <c r="B17"/>
      <c r="C17" s="12">
        <v>81734</v>
      </c>
      <c r="D17" s="10">
        <v>81734</v>
      </c>
      <c r="E17" s="10">
        <v>200661</v>
      </c>
      <c r="F17" s="10">
        <v>6452646</v>
      </c>
      <c r="G17" s="10">
        <v>29738682</v>
      </c>
      <c r="H17" s="11">
        <v>19436.698151950717</v>
      </c>
      <c r="I17" s="9">
        <v>312202</v>
      </c>
      <c r="J17" s="8">
        <v>86590.44216290212</v>
      </c>
      <c r="K17" s="7">
        <f>C17/I17*1000</f>
        <v>261.79845100287633</v>
      </c>
      <c r="L17" s="7">
        <f>F17/C17</f>
        <v>78.94690092250471</v>
      </c>
      <c r="M17" s="7">
        <f>E17/C17</f>
        <v>2.4550493062862455</v>
      </c>
      <c r="N17" s="7">
        <f>F17/E17</f>
        <v>32.156951276032714</v>
      </c>
    </row>
    <row r="18" spans="1:14" ht="15">
      <c r="A18" s="150" t="s">
        <v>0</v>
      </c>
      <c r="B18"/>
      <c r="C18" s="12">
        <v>81734</v>
      </c>
      <c r="D18" s="10">
        <v>81734</v>
      </c>
      <c r="E18" s="10">
        <v>335196</v>
      </c>
      <c r="F18" s="10">
        <v>10604492</v>
      </c>
      <c r="G18" s="10">
        <v>50628821</v>
      </c>
      <c r="H18" s="11">
        <v>38032.52566735113</v>
      </c>
      <c r="I18" s="9">
        <v>312202</v>
      </c>
      <c r="J18" s="8">
        <v>86590.44216290212</v>
      </c>
      <c r="K18" s="7">
        <f>C18/I18*1000</f>
        <v>261.79845100287633</v>
      </c>
      <c r="L18" s="7">
        <f>F18/C18</f>
        <v>129.74394988621626</v>
      </c>
      <c r="M18" s="7">
        <f>E18/C18</f>
        <v>4.101059534587809</v>
      </c>
      <c r="N18" s="7">
        <f>F18/E18</f>
        <v>31.636690175300423</v>
      </c>
    </row>
    <row r="19" spans="1:14" ht="12">
      <c r="A19" s="13" t="s">
        <v>142</v>
      </c>
      <c r="B19" s="13"/>
      <c r="C19" s="13"/>
      <c r="D19" s="13"/>
      <c r="E19" s="13"/>
      <c r="F19" s="13"/>
      <c r="G19" s="13"/>
      <c r="H19" s="13"/>
      <c r="I19" s="13"/>
      <c r="J19" s="13"/>
      <c r="K19" s="13"/>
      <c r="L19" s="13"/>
      <c r="M19" s="13"/>
      <c r="N19" s="13"/>
    </row>
    <row r="20" spans="1:14" ht="15">
      <c r="A20" s="150" t="s">
        <v>1</v>
      </c>
      <c r="B20"/>
      <c r="C20" s="12">
        <v>41457</v>
      </c>
      <c r="D20" s="10">
        <v>41457</v>
      </c>
      <c r="E20" s="10">
        <v>104643</v>
      </c>
      <c r="F20" s="10">
        <v>3390528</v>
      </c>
      <c r="G20" s="10">
        <v>16127034</v>
      </c>
      <c r="H20" s="11">
        <v>10177.207392197126</v>
      </c>
      <c r="I20" s="9">
        <v>195130</v>
      </c>
      <c r="J20" s="8">
        <v>60022.17385352498</v>
      </c>
      <c r="K20" s="7">
        <f>C20/I20*1000</f>
        <v>212.45836109260495</v>
      </c>
      <c r="L20" s="7">
        <f>F20/C20</f>
        <v>81.78421014545191</v>
      </c>
      <c r="M20" s="7">
        <f>E20/C20</f>
        <v>2.5241334394673998</v>
      </c>
      <c r="N20" s="7">
        <f>F20/E20</f>
        <v>32.40090593732978</v>
      </c>
    </row>
    <row r="21" spans="1:14" ht="15">
      <c r="A21" s="150" t="s">
        <v>0</v>
      </c>
      <c r="B21"/>
      <c r="C21" s="12">
        <v>41457</v>
      </c>
      <c r="D21" s="10">
        <v>41457</v>
      </c>
      <c r="E21" s="10">
        <v>174099</v>
      </c>
      <c r="F21" s="10">
        <v>5538909</v>
      </c>
      <c r="G21" s="10">
        <v>27146848</v>
      </c>
      <c r="H21" s="11">
        <v>19718.154688569473</v>
      </c>
      <c r="I21" s="9">
        <v>195130</v>
      </c>
      <c r="J21" s="8">
        <v>60022.17385352498</v>
      </c>
      <c r="K21" s="7">
        <f>C21/I21*1000</f>
        <v>212.45836109260495</v>
      </c>
      <c r="L21" s="7">
        <f>F21/C21</f>
        <v>133.60612200593386</v>
      </c>
      <c r="M21" s="7">
        <f>E21/C21</f>
        <v>4.199507923872929</v>
      </c>
      <c r="N21" s="7">
        <f>F21/E21</f>
        <v>31.814708872538038</v>
      </c>
    </row>
    <row r="22" spans="1:14" ht="12">
      <c r="A22" s="13" t="s">
        <v>116</v>
      </c>
      <c r="B22" s="13"/>
      <c r="C22" s="13"/>
      <c r="D22" s="13"/>
      <c r="E22" s="13"/>
      <c r="F22" s="13"/>
      <c r="G22" s="13"/>
      <c r="H22" s="13"/>
      <c r="I22" s="13"/>
      <c r="J22" s="13"/>
      <c r="K22" s="13"/>
      <c r="L22" s="13"/>
      <c r="M22" s="13"/>
      <c r="N22" s="13"/>
    </row>
    <row r="23" spans="1:14" ht="15">
      <c r="A23" s="150" t="s">
        <v>1</v>
      </c>
      <c r="B23"/>
      <c r="C23" s="12">
        <v>75801</v>
      </c>
      <c r="D23" s="10">
        <v>75801</v>
      </c>
      <c r="E23" s="10">
        <v>191352</v>
      </c>
      <c r="F23" s="10">
        <v>6189459</v>
      </c>
      <c r="G23" s="10">
        <v>29152481</v>
      </c>
      <c r="H23" s="11">
        <v>18592.643394934978</v>
      </c>
      <c r="I23" s="9">
        <v>338421</v>
      </c>
      <c r="J23" s="8">
        <v>104972.36687200547</v>
      </c>
      <c r="K23" s="7">
        <f>C23/I23*1000</f>
        <v>223.98432721373672</v>
      </c>
      <c r="L23" s="7">
        <f>F23/C23</f>
        <v>81.65405469584834</v>
      </c>
      <c r="M23" s="7">
        <f>E23/C23</f>
        <v>2.5243994142557487</v>
      </c>
      <c r="N23" s="7">
        <f>F23/E23</f>
        <v>32.34593314937916</v>
      </c>
    </row>
    <row r="24" spans="1:14" ht="15">
      <c r="A24" s="151" t="s">
        <v>0</v>
      </c>
      <c r="B24" s="143"/>
      <c r="C24" s="144">
        <v>75801</v>
      </c>
      <c r="D24" s="145">
        <v>75801</v>
      </c>
      <c r="E24" s="145">
        <v>320813</v>
      </c>
      <c r="F24" s="145">
        <v>10209735</v>
      </c>
      <c r="G24" s="145">
        <v>49772810</v>
      </c>
      <c r="H24" s="146">
        <v>36375.37850787132</v>
      </c>
      <c r="I24" s="147">
        <v>338421</v>
      </c>
      <c r="J24" s="148">
        <v>104972.36687200547</v>
      </c>
      <c r="K24" s="149">
        <f>C24/I24*1000</f>
        <v>223.98432721373672</v>
      </c>
      <c r="L24" s="149">
        <f>F24/C24</f>
        <v>134.69129694858907</v>
      </c>
      <c r="M24" s="149">
        <f>E24/C24</f>
        <v>4.232305642405773</v>
      </c>
      <c r="N24" s="149">
        <f>F24/E24</f>
        <v>31.82456758298448</v>
      </c>
    </row>
    <row r="25" spans="1:14" ht="12">
      <c r="A25" s="6"/>
      <c r="B25" s="5"/>
      <c r="C25" s="5"/>
      <c r="D25" s="5"/>
      <c r="E25" s="5"/>
      <c r="F25" s="5"/>
      <c r="G25" s="5"/>
      <c r="H25" s="5"/>
      <c r="I25" s="5"/>
      <c r="J25" s="5"/>
      <c r="K25" s="5"/>
      <c r="L25" s="5"/>
      <c r="M25" s="5"/>
      <c r="N25" s="5"/>
    </row>
    <row r="26" spans="1:14" ht="12">
      <c r="A26" s="6"/>
      <c r="B26" s="5"/>
      <c r="C26" s="5"/>
      <c r="D26" s="5"/>
      <c r="E26" s="5"/>
      <c r="F26" s="5"/>
      <c r="G26" s="5"/>
      <c r="H26" s="5"/>
      <c r="I26" s="5"/>
      <c r="J26" s="5"/>
      <c r="K26" s="5"/>
      <c r="L26" s="5"/>
      <c r="M26" s="5"/>
      <c r="N26" s="5"/>
    </row>
    <row r="27" spans="1:14" ht="12">
      <c r="A27" s="6"/>
      <c r="B27" s="5"/>
      <c r="C27" s="5"/>
      <c r="D27" s="5"/>
      <c r="E27" s="5"/>
      <c r="F27" s="5"/>
      <c r="G27" s="5"/>
      <c r="H27" s="5"/>
      <c r="I27" s="5"/>
      <c r="J27" s="5"/>
      <c r="K27" s="5"/>
      <c r="L27" s="5"/>
      <c r="M27" s="5"/>
      <c r="N27" s="5"/>
    </row>
    <row r="28" spans="1:14" ht="12">
      <c r="A28" s="6"/>
      <c r="B28" s="5"/>
      <c r="C28" s="5"/>
      <c r="D28" s="5"/>
      <c r="E28" s="5"/>
      <c r="F28" s="5"/>
      <c r="G28" s="5"/>
      <c r="H28" s="5"/>
      <c r="I28" s="5"/>
      <c r="J28" s="5"/>
      <c r="K28" s="5"/>
      <c r="L28" s="5"/>
      <c r="M28" s="5"/>
      <c r="N28" s="5"/>
    </row>
    <row r="29" spans="1:14" ht="12">
      <c r="A29" s="6"/>
      <c r="B29" s="5"/>
      <c r="C29" s="5"/>
      <c r="D29" s="5"/>
      <c r="E29" s="5"/>
      <c r="F29" s="5"/>
      <c r="G29" s="5"/>
      <c r="H29" s="5"/>
      <c r="I29" s="5"/>
      <c r="J29" s="5"/>
      <c r="K29" s="5"/>
      <c r="L29" s="5"/>
      <c r="M29" s="5"/>
      <c r="N29" s="5"/>
    </row>
    <row r="30" spans="1:14" ht="12">
      <c r="A30" s="6"/>
      <c r="B30" s="5"/>
      <c r="C30" s="5"/>
      <c r="D30" s="5"/>
      <c r="E30" s="5"/>
      <c r="F30" s="5"/>
      <c r="G30" s="5"/>
      <c r="H30" s="5"/>
      <c r="I30" s="5"/>
      <c r="J30" s="5"/>
      <c r="K30" s="5"/>
      <c r="L30" s="5"/>
      <c r="M30" s="5"/>
      <c r="N30" s="5"/>
    </row>
    <row r="31" spans="1:14" ht="12">
      <c r="A31" s="6"/>
      <c r="B31" s="5"/>
      <c r="C31" s="5"/>
      <c r="D31" s="5"/>
      <c r="E31" s="5"/>
      <c r="F31" s="5"/>
      <c r="G31" s="5"/>
      <c r="H31" s="5"/>
      <c r="I31" s="5"/>
      <c r="J31" s="5"/>
      <c r="K31" s="5"/>
      <c r="L31" s="5"/>
      <c r="M31" s="5"/>
      <c r="N31" s="5"/>
    </row>
    <row r="32" spans="1:14" ht="12">
      <c r="A32" s="6"/>
      <c r="B32" s="5"/>
      <c r="C32" s="5"/>
      <c r="D32" s="5"/>
      <c r="E32" s="5"/>
      <c r="F32" s="5"/>
      <c r="G32" s="5"/>
      <c r="H32" s="5"/>
      <c r="I32" s="5"/>
      <c r="J32" s="5"/>
      <c r="K32" s="5"/>
      <c r="L32" s="5"/>
      <c r="M32" s="5"/>
      <c r="N32" s="5"/>
    </row>
    <row r="33" spans="1:14" ht="12">
      <c r="A33" s="6"/>
      <c r="B33" s="5"/>
      <c r="C33" s="5"/>
      <c r="D33" s="5"/>
      <c r="E33" s="5"/>
      <c r="F33" s="5"/>
      <c r="G33" s="5"/>
      <c r="H33" s="5"/>
      <c r="I33" s="5"/>
      <c r="J33" s="5"/>
      <c r="K33" s="5"/>
      <c r="L33" s="5"/>
      <c r="M33" s="5"/>
      <c r="N33" s="5"/>
    </row>
    <row r="34" spans="1:14" ht="12">
      <c r="A34" s="6"/>
      <c r="B34" s="5"/>
      <c r="C34" s="5"/>
      <c r="D34" s="5"/>
      <c r="E34" s="5"/>
      <c r="F34" s="5"/>
      <c r="G34" s="5"/>
      <c r="H34" s="5"/>
      <c r="I34" s="5"/>
      <c r="J34" s="5"/>
      <c r="K34" s="5"/>
      <c r="L34" s="5"/>
      <c r="M34" s="5"/>
      <c r="N34" s="5"/>
    </row>
    <row r="35" spans="1:14" ht="12">
      <c r="A35" s="6"/>
      <c r="B35" s="5"/>
      <c r="C35" s="5"/>
      <c r="D35" s="5"/>
      <c r="E35" s="5"/>
      <c r="F35" s="5"/>
      <c r="G35" s="5"/>
      <c r="H35" s="5"/>
      <c r="I35" s="5"/>
      <c r="J35" s="5"/>
      <c r="K35" s="5"/>
      <c r="L35" s="5"/>
      <c r="M35" s="5"/>
      <c r="N35" s="5"/>
    </row>
    <row r="36" spans="1:14" ht="12">
      <c r="A36" s="6"/>
      <c r="B36" s="5"/>
      <c r="C36" s="5"/>
      <c r="D36" s="5"/>
      <c r="E36" s="5"/>
      <c r="F36" s="5"/>
      <c r="G36" s="5"/>
      <c r="H36" s="5"/>
      <c r="I36" s="5"/>
      <c r="J36" s="5"/>
      <c r="K36" s="5"/>
      <c r="L36" s="5"/>
      <c r="M36" s="5"/>
      <c r="N36" s="5"/>
    </row>
    <row r="37" spans="1:14" ht="12">
      <c r="A37" s="6"/>
      <c r="B37" s="5"/>
      <c r="C37" s="5"/>
      <c r="D37" s="5"/>
      <c r="E37" s="5"/>
      <c r="F37" s="5"/>
      <c r="G37" s="5"/>
      <c r="H37" s="5"/>
      <c r="I37" s="5"/>
      <c r="J37" s="5"/>
      <c r="K37" s="5"/>
      <c r="L37" s="5"/>
      <c r="M37" s="5"/>
      <c r="N37" s="5"/>
    </row>
    <row r="38" spans="1:14" ht="12">
      <c r="A38" s="6"/>
      <c r="B38" s="5"/>
      <c r="C38" s="5"/>
      <c r="D38" s="5"/>
      <c r="E38" s="5"/>
      <c r="F38" s="5"/>
      <c r="G38" s="5"/>
      <c r="H38" s="5"/>
      <c r="I38" s="5"/>
      <c r="J38" s="5"/>
      <c r="K38" s="5"/>
      <c r="L38" s="5"/>
      <c r="M38" s="5"/>
      <c r="N38" s="5"/>
    </row>
    <row r="39" spans="1:14" ht="12">
      <c r="A39" s="6"/>
      <c r="B39" s="5"/>
      <c r="C39" s="5"/>
      <c r="D39" s="5"/>
      <c r="E39" s="5"/>
      <c r="F39" s="5"/>
      <c r="G39" s="5"/>
      <c r="H39" s="5"/>
      <c r="I39" s="5"/>
      <c r="J39" s="5"/>
      <c r="K39" s="5"/>
      <c r="L39" s="5"/>
      <c r="M39" s="5"/>
      <c r="N39" s="5"/>
    </row>
    <row r="40" spans="1:14" ht="12">
      <c r="A40" s="6"/>
      <c r="B40" s="5"/>
      <c r="C40" s="5"/>
      <c r="D40" s="5"/>
      <c r="E40" s="5"/>
      <c r="F40" s="5"/>
      <c r="G40" s="5"/>
      <c r="H40" s="5"/>
      <c r="I40" s="5"/>
      <c r="J40" s="5"/>
      <c r="K40" s="5"/>
      <c r="L40" s="5"/>
      <c r="M40" s="5"/>
      <c r="N40" s="5"/>
    </row>
    <row r="41" spans="1:14" ht="12">
      <c r="A41" s="3"/>
      <c r="B41" s="3"/>
      <c r="C41" s="4"/>
      <c r="D41" s="4"/>
      <c r="E41" s="4"/>
      <c r="F41" s="4"/>
      <c r="G41" s="4"/>
      <c r="H41" s="4"/>
      <c r="I41" s="4"/>
      <c r="J41" s="4"/>
      <c r="K41" s="4"/>
      <c r="L41" s="4"/>
      <c r="M41" s="4"/>
      <c r="N41" s="4"/>
    </row>
    <row r="42" spans="1:14" ht="12">
      <c r="A42" s="3"/>
      <c r="B42" s="3"/>
      <c r="C42" s="4"/>
      <c r="D42" s="4"/>
      <c r="E42" s="4"/>
      <c r="F42" s="4"/>
      <c r="G42" s="4"/>
      <c r="H42" s="4"/>
      <c r="I42" s="4"/>
      <c r="J42" s="4"/>
      <c r="K42" s="4"/>
      <c r="L42" s="4"/>
      <c r="M42" s="4"/>
      <c r="N42" s="4"/>
    </row>
    <row r="43" spans="1:14" ht="12">
      <c r="A43" s="3"/>
      <c r="B43" s="3"/>
      <c r="C43" s="4"/>
      <c r="D43" s="4"/>
      <c r="E43" s="4"/>
      <c r="F43" s="4"/>
      <c r="G43" s="4"/>
      <c r="H43" s="4"/>
      <c r="I43" s="4"/>
      <c r="J43" s="4"/>
      <c r="K43" s="4"/>
      <c r="L43" s="4"/>
      <c r="M43" s="4"/>
      <c r="N43" s="4"/>
    </row>
    <row r="44" spans="1:14" ht="12">
      <c r="A44" s="3"/>
      <c r="B44" s="3"/>
      <c r="C44" s="4"/>
      <c r="D44" s="4"/>
      <c r="E44" s="4"/>
      <c r="F44" s="4"/>
      <c r="G44" s="4"/>
      <c r="H44" s="4"/>
      <c r="I44" s="4"/>
      <c r="J44" s="4"/>
      <c r="K44" s="4"/>
      <c r="L44" s="4"/>
      <c r="M44" s="4"/>
      <c r="N44" s="4"/>
    </row>
    <row r="45" spans="1:14" ht="12">
      <c r="A45" s="3"/>
      <c r="B45" s="3"/>
      <c r="C45" s="4"/>
      <c r="D45" s="4"/>
      <c r="E45" s="4"/>
      <c r="F45" s="4"/>
      <c r="G45" s="4"/>
      <c r="H45" s="4"/>
      <c r="I45" s="4"/>
      <c r="J45" s="4"/>
      <c r="K45" s="4"/>
      <c r="L45" s="4"/>
      <c r="M45" s="4"/>
      <c r="N45" s="4"/>
    </row>
    <row r="46" spans="1:14" ht="12">
      <c r="A46" s="3"/>
      <c r="B46" s="3"/>
      <c r="C46" s="4"/>
      <c r="D46" s="4"/>
      <c r="E46" s="4"/>
      <c r="F46" s="4"/>
      <c r="G46" s="4"/>
      <c r="H46" s="4"/>
      <c r="I46" s="4"/>
      <c r="J46" s="4"/>
      <c r="K46" s="4"/>
      <c r="L46" s="4"/>
      <c r="M46" s="4"/>
      <c r="N46" s="4"/>
    </row>
    <row r="47" spans="1:14" ht="12">
      <c r="A47" s="3"/>
      <c r="B47" s="3"/>
      <c r="C47" s="4"/>
      <c r="D47" s="4"/>
      <c r="E47" s="4"/>
      <c r="F47" s="4"/>
      <c r="G47" s="4"/>
      <c r="H47" s="4"/>
      <c r="I47" s="4"/>
      <c r="J47" s="4"/>
      <c r="K47" s="4"/>
      <c r="L47" s="4"/>
      <c r="M47" s="4"/>
      <c r="N47" s="4"/>
    </row>
    <row r="48" spans="1:14" ht="12">
      <c r="A48" s="3"/>
      <c r="B48" s="3"/>
      <c r="C48" s="4"/>
      <c r="D48" s="4"/>
      <c r="E48" s="4"/>
      <c r="F48" s="4"/>
      <c r="G48" s="4"/>
      <c r="H48" s="4"/>
      <c r="I48" s="4"/>
      <c r="J48" s="4"/>
      <c r="K48" s="4"/>
      <c r="L48" s="4"/>
      <c r="M48" s="4"/>
      <c r="N48" s="4"/>
    </row>
    <row r="49" spans="1:14" ht="12">
      <c r="A49" s="3"/>
      <c r="B49" s="3"/>
      <c r="C49" s="4"/>
      <c r="D49" s="4"/>
      <c r="E49" s="4"/>
      <c r="F49" s="4"/>
      <c r="G49" s="4"/>
      <c r="H49" s="4"/>
      <c r="I49" s="4"/>
      <c r="J49" s="4"/>
      <c r="K49" s="4"/>
      <c r="L49" s="4"/>
      <c r="M49" s="4"/>
      <c r="N49" s="4"/>
    </row>
    <row r="50" spans="1:14" s="2" customFormat="1" ht="12">
      <c r="A50" s="3"/>
      <c r="B50" s="3"/>
      <c r="C50" s="4"/>
      <c r="D50" s="4"/>
      <c r="E50" s="4"/>
      <c r="F50" s="4"/>
      <c r="G50" s="4"/>
      <c r="H50" s="4"/>
      <c r="I50" s="4"/>
      <c r="J50" s="4"/>
      <c r="K50" s="4"/>
      <c r="L50" s="4"/>
      <c r="M50" s="4"/>
      <c r="N50" s="4"/>
    </row>
    <row r="51" spans="1:14" s="2" customFormat="1" ht="12">
      <c r="A51" s="3"/>
      <c r="B51" s="3"/>
      <c r="C51" s="4"/>
      <c r="D51" s="4"/>
      <c r="E51" s="4"/>
      <c r="F51" s="4"/>
      <c r="G51" s="4"/>
      <c r="H51" s="4"/>
      <c r="I51" s="4"/>
      <c r="J51" s="4"/>
      <c r="K51" s="4"/>
      <c r="L51" s="4"/>
      <c r="M51" s="4"/>
      <c r="N51" s="4"/>
    </row>
    <row r="52" spans="1:14" ht="12">
      <c r="A52" s="3"/>
      <c r="B52" s="3"/>
      <c r="C52" s="4"/>
      <c r="D52" s="4"/>
      <c r="E52" s="4"/>
      <c r="F52" s="4"/>
      <c r="G52" s="4"/>
      <c r="H52" s="4"/>
      <c r="I52" s="4"/>
      <c r="J52" s="4"/>
      <c r="K52" s="4"/>
      <c r="L52" s="4"/>
      <c r="M52" s="4"/>
      <c r="N52" s="4"/>
    </row>
    <row r="53" spans="1:14" s="2" customFormat="1" ht="12">
      <c r="A53" s="3"/>
      <c r="B53" s="3"/>
      <c r="C53" s="4"/>
      <c r="D53" s="4"/>
      <c r="E53" s="4"/>
      <c r="F53" s="4"/>
      <c r="G53" s="4"/>
      <c r="H53" s="4"/>
      <c r="I53" s="4"/>
      <c r="J53" s="4"/>
      <c r="K53" s="4"/>
      <c r="L53" s="4"/>
      <c r="M53" s="4"/>
      <c r="N53" s="4"/>
    </row>
    <row r="54" spans="1:14" s="2" customFormat="1" ht="12">
      <c r="A54" s="3"/>
      <c r="B54" s="3"/>
      <c r="C54" s="4"/>
      <c r="D54" s="4"/>
      <c r="E54" s="4"/>
      <c r="F54" s="4"/>
      <c r="G54" s="4"/>
      <c r="H54" s="4"/>
      <c r="I54" s="4"/>
      <c r="J54" s="4"/>
      <c r="K54" s="4"/>
      <c r="L54" s="4"/>
      <c r="M54" s="4"/>
      <c r="N54" s="4"/>
    </row>
    <row r="55" spans="1:14" s="2" customFormat="1" ht="12">
      <c r="A55" s="3"/>
      <c r="B55" s="3"/>
      <c r="C55" s="4"/>
      <c r="D55" s="4"/>
      <c r="E55" s="4"/>
      <c r="F55" s="4"/>
      <c r="G55" s="4"/>
      <c r="H55" s="4"/>
      <c r="I55" s="4"/>
      <c r="J55" s="4"/>
      <c r="K55" s="4"/>
      <c r="L55" s="4"/>
      <c r="M55" s="4"/>
      <c r="N55" s="4"/>
    </row>
    <row r="56" spans="1:14" ht="12">
      <c r="A56" s="3"/>
      <c r="B56" s="3"/>
      <c r="C56" s="4"/>
      <c r="D56" s="4"/>
      <c r="E56" s="4"/>
      <c r="F56" s="4"/>
      <c r="G56" s="4"/>
      <c r="H56" s="4"/>
      <c r="I56" s="4"/>
      <c r="J56" s="4"/>
      <c r="K56" s="4"/>
      <c r="L56" s="4"/>
      <c r="M56" s="4"/>
      <c r="N56" s="4"/>
    </row>
    <row r="57" spans="1:14" s="2" customFormat="1" ht="12">
      <c r="A57" s="3"/>
      <c r="B57" s="3"/>
      <c r="C57" s="4"/>
      <c r="D57" s="4"/>
      <c r="E57" s="4"/>
      <c r="F57" s="4"/>
      <c r="G57" s="4"/>
      <c r="H57" s="4"/>
      <c r="I57" s="4"/>
      <c r="J57" s="4"/>
      <c r="K57" s="4"/>
      <c r="L57" s="4"/>
      <c r="M57" s="4"/>
      <c r="N57" s="4"/>
    </row>
    <row r="58" spans="1:14" s="2" customFormat="1" ht="12">
      <c r="A58" s="3"/>
      <c r="B58" s="3"/>
      <c r="C58" s="4"/>
      <c r="D58" s="4"/>
      <c r="E58" s="4"/>
      <c r="F58" s="4"/>
      <c r="G58" s="4"/>
      <c r="H58" s="4"/>
      <c r="I58" s="4"/>
      <c r="J58" s="4"/>
      <c r="K58" s="4"/>
      <c r="L58" s="4"/>
      <c r="M58" s="4"/>
      <c r="N58" s="4"/>
    </row>
    <row r="59" spans="1:14" ht="12">
      <c r="A59" s="3"/>
      <c r="B59" s="3"/>
      <c r="C59" s="4"/>
      <c r="D59" s="4"/>
      <c r="E59" s="4"/>
      <c r="F59" s="4"/>
      <c r="G59" s="4"/>
      <c r="H59" s="4"/>
      <c r="I59" s="4"/>
      <c r="J59" s="4"/>
      <c r="K59" s="4"/>
      <c r="L59" s="4"/>
      <c r="M59" s="4"/>
      <c r="N59" s="4"/>
    </row>
    <row r="60" spans="1:14" s="2" customFormat="1" ht="12">
      <c r="A60" s="3"/>
      <c r="B60" s="3"/>
      <c r="C60" s="4"/>
      <c r="D60" s="4"/>
      <c r="E60" s="4"/>
      <c r="F60" s="4"/>
      <c r="G60" s="4"/>
      <c r="H60" s="4"/>
      <c r="I60" s="4"/>
      <c r="J60" s="4"/>
      <c r="K60" s="4"/>
      <c r="L60" s="4"/>
      <c r="M60" s="4"/>
      <c r="N60" s="4"/>
    </row>
    <row r="61" spans="1:14" s="2" customFormat="1" ht="12">
      <c r="A61" s="3"/>
      <c r="B61" s="3"/>
      <c r="C61" s="4"/>
      <c r="D61" s="4"/>
      <c r="E61" s="4"/>
      <c r="F61" s="4"/>
      <c r="G61" s="4"/>
      <c r="H61" s="4"/>
      <c r="I61" s="4"/>
      <c r="J61" s="4"/>
      <c r="K61" s="4"/>
      <c r="L61" s="4"/>
      <c r="M61" s="4"/>
      <c r="N61" s="4"/>
    </row>
    <row r="62" spans="1:14" ht="12">
      <c r="A62" s="3"/>
      <c r="B62" s="3"/>
      <c r="C62" s="4"/>
      <c r="D62" s="4"/>
      <c r="E62" s="4"/>
      <c r="F62" s="4"/>
      <c r="G62" s="4"/>
      <c r="H62" s="4"/>
      <c r="I62" s="4"/>
      <c r="J62" s="4"/>
      <c r="K62" s="4"/>
      <c r="L62" s="4"/>
      <c r="M62" s="4"/>
      <c r="N62" s="4"/>
    </row>
    <row r="63" spans="1:14" s="2" customFormat="1" ht="12">
      <c r="A63" s="3"/>
      <c r="B63" s="3"/>
      <c r="C63" s="4"/>
      <c r="D63" s="4"/>
      <c r="E63" s="4"/>
      <c r="F63" s="4"/>
      <c r="G63" s="4"/>
      <c r="H63" s="4"/>
      <c r="I63" s="4"/>
      <c r="J63" s="4"/>
      <c r="K63" s="4"/>
      <c r="L63" s="4"/>
      <c r="M63" s="4"/>
      <c r="N63" s="4"/>
    </row>
    <row r="64" spans="1:14" s="2" customFormat="1" ht="12">
      <c r="A64" s="3"/>
      <c r="B64" s="3"/>
      <c r="C64" s="4"/>
      <c r="D64" s="4"/>
      <c r="E64" s="4"/>
      <c r="F64" s="4"/>
      <c r="G64" s="4"/>
      <c r="H64" s="4"/>
      <c r="I64" s="4"/>
      <c r="J64" s="4"/>
      <c r="K64" s="4"/>
      <c r="L64" s="4"/>
      <c r="M64" s="4"/>
      <c r="N64" s="4"/>
    </row>
    <row r="65" spans="1:14" s="2" customFormat="1" ht="12">
      <c r="A65" s="3"/>
      <c r="B65" s="3"/>
      <c r="C65" s="4"/>
      <c r="D65" s="4"/>
      <c r="E65" s="4"/>
      <c r="F65" s="4"/>
      <c r="G65" s="4"/>
      <c r="H65" s="4"/>
      <c r="I65" s="4"/>
      <c r="J65" s="4"/>
      <c r="K65" s="4"/>
      <c r="L65" s="4"/>
      <c r="M65" s="4"/>
      <c r="N65" s="4"/>
    </row>
    <row r="66" spans="1:14" ht="12">
      <c r="A66" s="3"/>
      <c r="B66" s="3"/>
      <c r="C66" s="4"/>
      <c r="D66" s="4"/>
      <c r="E66" s="4"/>
      <c r="F66" s="4"/>
      <c r="G66" s="4"/>
      <c r="H66" s="4"/>
      <c r="I66" s="4"/>
      <c r="J66" s="4"/>
      <c r="K66" s="4"/>
      <c r="L66" s="4"/>
      <c r="M66" s="4"/>
      <c r="N66" s="4"/>
    </row>
    <row r="67" spans="1:14" s="2" customFormat="1" ht="12">
      <c r="A67" s="3"/>
      <c r="B67" s="3"/>
      <c r="C67" s="4"/>
      <c r="D67" s="4"/>
      <c r="E67" s="4"/>
      <c r="F67" s="4"/>
      <c r="G67" s="4"/>
      <c r="H67" s="4"/>
      <c r="I67" s="4"/>
      <c r="J67" s="4"/>
      <c r="K67" s="4"/>
      <c r="L67" s="4"/>
      <c r="M67" s="4"/>
      <c r="N67" s="4"/>
    </row>
  </sheetData>
  <sheetProtection password="F665" sheet="1"/>
  <mergeCells count="1">
    <mergeCell ref="A1:N1"/>
  </mergeCells>
  <printOptions/>
  <pageMargins left="0.350625" right="0.24" top="0.947916666666667" bottom="0.75" header="0.3" footer="0.3"/>
  <pageSetup horizontalDpi="600" verticalDpi="600" orientation="landscape" scale="95" r:id="rId2"/>
  <headerFooter>
    <oddHeader>&amp;R&amp;G</oddHeader>
    <oddFooter>&amp;LTO9Y5_MPR_WP47_V01</oddFooter>
  </headerFooter>
  <legacyDrawingHF r:id="rId1"/>
</worksheet>
</file>

<file path=xl/worksheets/sheet6.xml><?xml version="1.0" encoding="utf-8"?>
<worksheet xmlns="http://schemas.openxmlformats.org/spreadsheetml/2006/main" xmlns:r="http://schemas.openxmlformats.org/officeDocument/2006/relationships">
  <sheetPr>
    <tabColor rgb="FF00B050"/>
  </sheetPr>
  <dimension ref="A1:N67"/>
  <sheetViews>
    <sheetView showGridLines="0" view="pageLayout" workbookViewId="0" topLeftCell="A1">
      <selection activeCell="A1" sqref="A1:N1"/>
    </sheetView>
  </sheetViews>
  <sheetFormatPr defaultColWidth="9.140625" defaultRowHeight="15"/>
  <cols>
    <col min="1" max="1" width="41.00390625" style="1" customWidth="1"/>
    <col min="2" max="2" width="0.42578125" style="1" hidden="1" customWidth="1"/>
    <col min="3" max="3" width="6.57421875" style="2" bestFit="1" customWidth="1"/>
    <col min="4" max="4" width="6.7109375" style="2" customWidth="1"/>
    <col min="5" max="5" width="10.7109375" style="2" customWidth="1"/>
    <col min="6" max="7" width="7.8515625" style="2" bestFit="1" customWidth="1"/>
    <col min="8" max="8" width="6.8515625" style="2" bestFit="1" customWidth="1"/>
    <col min="9" max="9" width="8.7109375" style="2" bestFit="1" customWidth="1"/>
    <col min="10" max="10" width="10.8515625" style="2" bestFit="1" customWidth="1"/>
    <col min="11" max="11" width="8.8515625" style="2" bestFit="1" customWidth="1"/>
    <col min="12" max="12" width="7.7109375" style="2" customWidth="1"/>
    <col min="13" max="13" width="8.7109375" style="2" bestFit="1" customWidth="1"/>
    <col min="14" max="14" width="8.140625" style="2" bestFit="1" customWidth="1"/>
    <col min="15" max="16384" width="9.140625" style="1" customWidth="1"/>
  </cols>
  <sheetData>
    <row r="1" spans="1:14" ht="27.75" customHeight="1">
      <c r="A1" s="197" t="s">
        <v>22</v>
      </c>
      <c r="B1" s="197"/>
      <c r="C1" s="197"/>
      <c r="D1" s="197"/>
      <c r="E1" s="197"/>
      <c r="F1" s="197"/>
      <c r="G1" s="197"/>
      <c r="H1" s="197"/>
      <c r="I1" s="197"/>
      <c r="J1" s="197"/>
      <c r="K1" s="197"/>
      <c r="L1" s="197"/>
      <c r="M1" s="197"/>
      <c r="N1" s="197"/>
    </row>
    <row r="2" spans="1:14" ht="6" customHeight="1">
      <c r="A2" s="19"/>
      <c r="B2" s="19"/>
      <c r="C2" s="18"/>
      <c r="D2" s="18"/>
      <c r="E2" s="18"/>
      <c r="F2" s="18"/>
      <c r="G2" s="18"/>
      <c r="H2" s="18"/>
      <c r="I2" s="18"/>
      <c r="J2" s="18"/>
      <c r="K2" s="17"/>
      <c r="L2" s="17"/>
      <c r="M2" s="17"/>
      <c r="N2" s="17"/>
    </row>
    <row r="3" spans="1:14" s="14" customFormat="1" ht="35.25" customHeight="1">
      <c r="A3" s="16"/>
      <c r="B3" s="16"/>
      <c r="C3" s="15" t="s">
        <v>13</v>
      </c>
      <c r="D3" s="15" t="s">
        <v>12</v>
      </c>
      <c r="E3" s="15" t="s">
        <v>11</v>
      </c>
      <c r="F3" s="15" t="s">
        <v>10</v>
      </c>
      <c r="G3" s="15" t="s">
        <v>9</v>
      </c>
      <c r="H3" s="15" t="s">
        <v>8</v>
      </c>
      <c r="I3" s="15" t="s">
        <v>7</v>
      </c>
      <c r="J3" s="15" t="s">
        <v>6</v>
      </c>
      <c r="K3" s="15" t="s">
        <v>5</v>
      </c>
      <c r="L3" s="15" t="s">
        <v>4</v>
      </c>
      <c r="M3" s="15" t="s">
        <v>3</v>
      </c>
      <c r="N3" s="15" t="s">
        <v>2</v>
      </c>
    </row>
    <row r="4" spans="1:14" ht="12" customHeight="1">
      <c r="A4" s="13" t="s">
        <v>113</v>
      </c>
      <c r="B4" s="13"/>
      <c r="C4" s="13"/>
      <c r="D4" s="13"/>
      <c r="E4" s="13"/>
      <c r="F4" s="13"/>
      <c r="G4" s="13"/>
      <c r="H4" s="13"/>
      <c r="I4" s="13"/>
      <c r="J4" s="13"/>
      <c r="K4" s="13"/>
      <c r="L4" s="13"/>
      <c r="M4" s="13"/>
      <c r="N4" s="13"/>
    </row>
    <row r="5" spans="1:14" ht="12" customHeight="1">
      <c r="A5" s="150" t="s">
        <v>18</v>
      </c>
      <c r="B5"/>
      <c r="C5" s="12">
        <v>141687</v>
      </c>
      <c r="D5" s="10">
        <v>141687</v>
      </c>
      <c r="E5" s="10">
        <v>679860</v>
      </c>
      <c r="F5" s="10">
        <v>6278271</v>
      </c>
      <c r="G5" s="10">
        <v>1339645</v>
      </c>
      <c r="H5" s="11">
        <v>37316.38603696098</v>
      </c>
      <c r="I5" s="9">
        <v>802005</v>
      </c>
      <c r="J5" s="8">
        <v>348566.2340862423</v>
      </c>
      <c r="K5" s="7">
        <f>C5/I5*1000</f>
        <v>176.66598088540593</v>
      </c>
      <c r="L5" s="7">
        <f>F5/C5</f>
        <v>44.31084714899744</v>
      </c>
      <c r="M5" s="7">
        <f>E5/C5</f>
        <v>4.7983230642190176</v>
      </c>
      <c r="N5" s="7">
        <f>F5/E5</f>
        <v>9.234652722619362</v>
      </c>
    </row>
    <row r="6" spans="1:14" ht="12" customHeight="1">
      <c r="A6" s="150" t="s">
        <v>19</v>
      </c>
      <c r="B6"/>
      <c r="C6" s="12">
        <v>141687</v>
      </c>
      <c r="D6" s="10">
        <v>141687</v>
      </c>
      <c r="E6" s="10">
        <v>858659</v>
      </c>
      <c r="F6" s="10">
        <v>7705734</v>
      </c>
      <c r="G6" s="10">
        <v>1671111</v>
      </c>
      <c r="H6" s="11">
        <v>59855.84668035592</v>
      </c>
      <c r="I6" s="9">
        <v>802005</v>
      </c>
      <c r="J6" s="8">
        <v>348566.2340862423</v>
      </c>
      <c r="K6" s="7">
        <f>C6/I6*1000</f>
        <v>176.66598088540593</v>
      </c>
      <c r="L6" s="7">
        <f>F6/C6</f>
        <v>54.38561053589955</v>
      </c>
      <c r="M6" s="7">
        <f>E6/C6</f>
        <v>6.060252528460621</v>
      </c>
      <c r="N6" s="7">
        <f>F6/E6</f>
        <v>8.974149225711255</v>
      </c>
    </row>
    <row r="7" spans="1:14" ht="12.75" customHeight="1">
      <c r="A7" s="13" t="s">
        <v>114</v>
      </c>
      <c r="B7" s="13"/>
      <c r="C7" s="13"/>
      <c r="D7" s="13"/>
      <c r="E7" s="13"/>
      <c r="F7" s="13"/>
      <c r="G7" s="13"/>
      <c r="H7" s="13"/>
      <c r="I7" s="13"/>
      <c r="J7" s="13"/>
      <c r="K7" s="13"/>
      <c r="L7" s="13"/>
      <c r="M7" s="13"/>
      <c r="N7" s="13"/>
    </row>
    <row r="8" spans="1:14" ht="15">
      <c r="A8" s="150" t="s">
        <v>18</v>
      </c>
      <c r="B8"/>
      <c r="C8" s="12">
        <v>79323</v>
      </c>
      <c r="D8" s="10">
        <v>79323</v>
      </c>
      <c r="E8" s="10">
        <v>251716</v>
      </c>
      <c r="F8" s="10">
        <v>4483938</v>
      </c>
      <c r="G8" s="10">
        <v>809793</v>
      </c>
      <c r="H8" s="11">
        <v>18993.092402464066</v>
      </c>
      <c r="I8" s="9">
        <v>46619280</v>
      </c>
      <c r="J8" s="8">
        <v>119819070.28062971</v>
      </c>
      <c r="K8" s="7">
        <f>C8/I8*1000</f>
        <v>1.7015063295700834</v>
      </c>
      <c r="L8" s="7">
        <f>F8/C8</f>
        <v>56.52758972807383</v>
      </c>
      <c r="M8" s="7">
        <f>E8/C8</f>
        <v>3.173304085826305</v>
      </c>
      <c r="N8" s="7">
        <f>F8/E8</f>
        <v>17.813480271416992</v>
      </c>
    </row>
    <row r="9" spans="1:14" ht="15">
      <c r="A9" s="150" t="s">
        <v>19</v>
      </c>
      <c r="B9"/>
      <c r="C9" s="12">
        <v>79323</v>
      </c>
      <c r="D9" s="10">
        <v>79323</v>
      </c>
      <c r="E9" s="10">
        <v>326099</v>
      </c>
      <c r="F9" s="10">
        <v>5361191</v>
      </c>
      <c r="G9" s="10">
        <v>992079</v>
      </c>
      <c r="H9" s="11">
        <v>30404.224503764544</v>
      </c>
      <c r="I9" s="9">
        <v>46619280</v>
      </c>
      <c r="J9" s="8">
        <v>119819070.28062971</v>
      </c>
      <c r="K9" s="7">
        <f>C9/I9*1000</f>
        <v>1.7015063295700834</v>
      </c>
      <c r="L9" s="7">
        <f>F9/C9</f>
        <v>67.58684114317411</v>
      </c>
      <c r="M9" s="7">
        <f>E9/C9</f>
        <v>4.111027066550685</v>
      </c>
      <c r="N9" s="7">
        <f>F9/E9</f>
        <v>16.44037853535276</v>
      </c>
    </row>
    <row r="10" spans="1:14" ht="12">
      <c r="A10" s="13" t="s">
        <v>140</v>
      </c>
      <c r="B10" s="13"/>
      <c r="C10" s="13"/>
      <c r="D10" s="13"/>
      <c r="E10" s="13"/>
      <c r="F10" s="13"/>
      <c r="G10" s="13"/>
      <c r="H10" s="13"/>
      <c r="I10" s="13"/>
      <c r="J10" s="13"/>
      <c r="K10" s="13"/>
      <c r="L10" s="13"/>
      <c r="M10" s="13"/>
      <c r="N10" s="13"/>
    </row>
    <row r="11" spans="1:14" ht="15">
      <c r="A11" s="150" t="s">
        <v>18</v>
      </c>
      <c r="B11"/>
      <c r="C11" s="12">
        <v>43265</v>
      </c>
      <c r="D11" s="10">
        <v>43265</v>
      </c>
      <c r="E11" s="10">
        <v>157077</v>
      </c>
      <c r="F11" s="10">
        <v>2565343</v>
      </c>
      <c r="G11" s="10">
        <v>427135</v>
      </c>
      <c r="H11" s="11">
        <v>11264.958247775496</v>
      </c>
      <c r="I11" s="9">
        <v>2286118</v>
      </c>
      <c r="J11" s="8">
        <v>1246236.3011635866</v>
      </c>
      <c r="K11" s="7">
        <f>C11/I11*1000</f>
        <v>18.925094855121213</v>
      </c>
      <c r="L11" s="7">
        <f>F11/C11</f>
        <v>59.29372471975037</v>
      </c>
      <c r="M11" s="7">
        <f>E11/C11</f>
        <v>3.6305789899456835</v>
      </c>
      <c r="N11" s="7">
        <f>F11/E11</f>
        <v>16.331754489836197</v>
      </c>
    </row>
    <row r="12" spans="1:14" ht="15">
      <c r="A12" s="150" t="s">
        <v>19</v>
      </c>
      <c r="B12"/>
      <c r="C12" s="12">
        <v>43265</v>
      </c>
      <c r="D12" s="10">
        <v>43265</v>
      </c>
      <c r="E12" s="10">
        <v>201623</v>
      </c>
      <c r="F12" s="10">
        <v>3062448</v>
      </c>
      <c r="G12" s="10">
        <v>524412</v>
      </c>
      <c r="H12" s="11">
        <v>17698.915811088296</v>
      </c>
      <c r="I12" s="9">
        <v>2286118</v>
      </c>
      <c r="J12" s="8">
        <v>1246236.3011635866</v>
      </c>
      <c r="K12" s="7">
        <f>C12/I12*1000</f>
        <v>18.925094855121213</v>
      </c>
      <c r="L12" s="7">
        <f>F12/C12</f>
        <v>70.78349705304518</v>
      </c>
      <c r="M12" s="7">
        <f>E12/C12</f>
        <v>4.66018721830579</v>
      </c>
      <c r="N12" s="7">
        <f>F12/E12</f>
        <v>15.188981415810696</v>
      </c>
    </row>
    <row r="13" spans="1:14" ht="12">
      <c r="A13" s="13" t="s">
        <v>141</v>
      </c>
      <c r="B13" s="13"/>
      <c r="C13" s="13"/>
      <c r="D13" s="13"/>
      <c r="E13" s="13"/>
      <c r="F13" s="13"/>
      <c r="G13" s="13"/>
      <c r="H13" s="13"/>
      <c r="I13" s="13"/>
      <c r="J13" s="13"/>
      <c r="K13" s="13"/>
      <c r="L13" s="13"/>
      <c r="M13" s="13"/>
      <c r="N13" s="13"/>
    </row>
    <row r="14" spans="1:14" ht="15">
      <c r="A14" s="150" t="s">
        <v>18</v>
      </c>
      <c r="B14"/>
      <c r="C14" s="12">
        <v>65199</v>
      </c>
      <c r="D14" s="10">
        <v>65199</v>
      </c>
      <c r="E14" s="10">
        <v>347706</v>
      </c>
      <c r="F14" s="10">
        <v>3244742</v>
      </c>
      <c r="G14" s="10">
        <v>699195</v>
      </c>
      <c r="H14" s="11">
        <v>18127.011635865845</v>
      </c>
      <c r="I14" s="9">
        <v>502601</v>
      </c>
      <c r="J14" s="8">
        <v>209304.90349075975</v>
      </c>
      <c r="K14" s="7">
        <f>C14/I14*1000</f>
        <v>129.7231800175487</v>
      </c>
      <c r="L14" s="7">
        <f>F14/C14</f>
        <v>49.766744888725285</v>
      </c>
      <c r="M14" s="7">
        <f>E14/C14</f>
        <v>5.332995904845166</v>
      </c>
      <c r="N14" s="7">
        <f>F14/E14</f>
        <v>9.331855072963942</v>
      </c>
    </row>
    <row r="15" spans="1:14" ht="15">
      <c r="A15" s="150" t="s">
        <v>19</v>
      </c>
      <c r="B15"/>
      <c r="C15" s="12">
        <v>65199</v>
      </c>
      <c r="D15" s="10">
        <v>65199</v>
      </c>
      <c r="E15" s="10">
        <v>423560</v>
      </c>
      <c r="F15" s="10">
        <v>3970359</v>
      </c>
      <c r="G15" s="10">
        <v>862899</v>
      </c>
      <c r="H15" s="11">
        <v>28024.815879534566</v>
      </c>
      <c r="I15" s="9">
        <v>502601</v>
      </c>
      <c r="J15" s="8">
        <v>209304.90349075975</v>
      </c>
      <c r="K15" s="7">
        <f>C15/I15*1000</f>
        <v>129.7231800175487</v>
      </c>
      <c r="L15" s="7">
        <f>F15/C15</f>
        <v>60.89601067501035</v>
      </c>
      <c r="M15" s="7">
        <f>E15/C15</f>
        <v>6.496418656727864</v>
      </c>
      <c r="N15" s="7">
        <f>F15/E15</f>
        <v>9.373781754651054</v>
      </c>
    </row>
    <row r="16" spans="1:14" ht="12">
      <c r="A16" s="13" t="s">
        <v>115</v>
      </c>
      <c r="B16" s="13"/>
      <c r="C16" s="13"/>
      <c r="D16" s="13"/>
      <c r="E16" s="13"/>
      <c r="F16" s="13"/>
      <c r="G16" s="13"/>
      <c r="H16" s="13"/>
      <c r="I16" s="13"/>
      <c r="J16" s="13"/>
      <c r="K16" s="13"/>
      <c r="L16" s="13"/>
      <c r="M16" s="13"/>
      <c r="N16" s="13"/>
    </row>
    <row r="17" spans="1:14" ht="15">
      <c r="A17" s="150" t="s">
        <v>18</v>
      </c>
      <c r="B17"/>
      <c r="C17" s="12">
        <v>81651</v>
      </c>
      <c r="D17" s="10">
        <v>81651</v>
      </c>
      <c r="E17" s="10">
        <v>468273</v>
      </c>
      <c r="F17" s="10">
        <v>3822873</v>
      </c>
      <c r="G17" s="10">
        <v>837872</v>
      </c>
      <c r="H17" s="11">
        <v>23994.258726899385</v>
      </c>
      <c r="I17" s="9">
        <v>312200</v>
      </c>
      <c r="J17" s="8">
        <v>86792.55304585901</v>
      </c>
      <c r="K17" s="7">
        <f>C17/I17*1000</f>
        <v>261.5342729019859</v>
      </c>
      <c r="L17" s="7">
        <f>F17/C17</f>
        <v>46.819671528823896</v>
      </c>
      <c r="M17" s="7">
        <f>E17/C17</f>
        <v>5.735055296322152</v>
      </c>
      <c r="N17" s="7">
        <f>F17/E17</f>
        <v>8.1637698522016</v>
      </c>
    </row>
    <row r="18" spans="1:14" ht="15">
      <c r="A18" s="150" t="s">
        <v>19</v>
      </c>
      <c r="B18"/>
      <c r="C18" s="12">
        <v>81651</v>
      </c>
      <c r="D18" s="10">
        <v>81651</v>
      </c>
      <c r="E18" s="10">
        <v>579849</v>
      </c>
      <c r="F18" s="10">
        <v>4679612</v>
      </c>
      <c r="G18" s="10">
        <v>1038510</v>
      </c>
      <c r="H18" s="11">
        <v>37282.71594798083</v>
      </c>
      <c r="I18" s="9">
        <v>312200</v>
      </c>
      <c r="J18" s="8">
        <v>86792.55304585901</v>
      </c>
      <c r="K18" s="7">
        <f>C18/I18*1000</f>
        <v>261.5342729019859</v>
      </c>
      <c r="L18" s="7">
        <f>F18/C18</f>
        <v>57.312366045731224</v>
      </c>
      <c r="M18" s="7">
        <f>E18/C18</f>
        <v>7.101554175699012</v>
      </c>
      <c r="N18" s="7">
        <f>F18/E18</f>
        <v>8.070397638005756</v>
      </c>
    </row>
    <row r="19" spans="1:14" ht="12">
      <c r="A19" s="13" t="s">
        <v>142</v>
      </c>
      <c r="B19" s="13"/>
      <c r="C19" s="13"/>
      <c r="D19" s="13"/>
      <c r="E19" s="13"/>
      <c r="F19" s="13"/>
      <c r="G19" s="13"/>
      <c r="H19" s="13"/>
      <c r="I19" s="13"/>
      <c r="J19" s="13"/>
      <c r="K19" s="13"/>
      <c r="L19" s="13"/>
      <c r="M19" s="13"/>
      <c r="N19" s="13"/>
    </row>
    <row r="20" spans="1:14" ht="15">
      <c r="A20" s="150" t="s">
        <v>18</v>
      </c>
      <c r="B20"/>
      <c r="C20" s="12">
        <v>43632</v>
      </c>
      <c r="D20" s="10">
        <v>43632</v>
      </c>
      <c r="E20" s="10">
        <v>283610</v>
      </c>
      <c r="F20" s="10">
        <v>2050476</v>
      </c>
      <c r="G20" s="10">
        <v>496690</v>
      </c>
      <c r="H20" s="11">
        <v>13220.303901437372</v>
      </c>
      <c r="I20" s="9">
        <v>195129</v>
      </c>
      <c r="J20" s="8">
        <v>59931.099247091035</v>
      </c>
      <c r="K20" s="7">
        <f>C20/I20*1000</f>
        <v>223.6059222360592</v>
      </c>
      <c r="L20" s="7">
        <f>F20/C20</f>
        <v>46.99477447744774</v>
      </c>
      <c r="M20" s="7">
        <f>E20/C20</f>
        <v>6.500045837917125</v>
      </c>
      <c r="N20" s="7">
        <f>F20/E20</f>
        <v>7.229914318959134</v>
      </c>
    </row>
    <row r="21" spans="1:14" ht="15">
      <c r="A21" s="150" t="s">
        <v>19</v>
      </c>
      <c r="B21"/>
      <c r="C21" s="12">
        <v>43632</v>
      </c>
      <c r="D21" s="10">
        <v>43632</v>
      </c>
      <c r="E21" s="10">
        <v>341123</v>
      </c>
      <c r="F21" s="10">
        <v>2508169</v>
      </c>
      <c r="G21" s="10">
        <v>607894</v>
      </c>
      <c r="H21" s="11">
        <v>20050.888432580425</v>
      </c>
      <c r="I21" s="9">
        <v>195129</v>
      </c>
      <c r="J21" s="8">
        <v>59931.099247091035</v>
      </c>
      <c r="K21" s="7">
        <f>C21/I21*1000</f>
        <v>223.6059222360592</v>
      </c>
      <c r="L21" s="7">
        <f>F21/C21</f>
        <v>57.48462137880455</v>
      </c>
      <c r="M21" s="7">
        <f>E21/C21</f>
        <v>7.818183901723506</v>
      </c>
      <c r="N21" s="7">
        <f>F21/E21</f>
        <v>7.352682170360837</v>
      </c>
    </row>
    <row r="22" spans="1:14" ht="12">
      <c r="A22" s="13" t="s">
        <v>116</v>
      </c>
      <c r="B22" s="13"/>
      <c r="C22" s="13"/>
      <c r="D22" s="13"/>
      <c r="E22" s="13"/>
      <c r="F22" s="13"/>
      <c r="G22" s="13"/>
      <c r="H22" s="13"/>
      <c r="I22" s="13"/>
      <c r="J22" s="13"/>
      <c r="K22" s="13"/>
      <c r="L22" s="13"/>
      <c r="M22" s="13"/>
      <c r="N22" s="13"/>
    </row>
    <row r="23" spans="1:14" ht="15">
      <c r="A23" s="150" t="s">
        <v>18</v>
      </c>
      <c r="B23"/>
      <c r="C23" s="12">
        <v>103395</v>
      </c>
      <c r="D23" s="10">
        <v>103395</v>
      </c>
      <c r="E23" s="10">
        <v>595991</v>
      </c>
      <c r="F23" s="10">
        <v>4391812</v>
      </c>
      <c r="G23" s="10">
        <v>1042420</v>
      </c>
      <c r="H23" s="11">
        <v>30457.771389459274</v>
      </c>
      <c r="I23" s="9">
        <v>338420</v>
      </c>
      <c r="J23" s="8">
        <v>102754.39561943874</v>
      </c>
      <c r="K23" s="7">
        <f>C23/I23*1000</f>
        <v>305.52272324330715</v>
      </c>
      <c r="L23" s="7">
        <f>F23/C23</f>
        <v>42.47605783645244</v>
      </c>
      <c r="M23" s="7">
        <f>E23/C23</f>
        <v>5.764214904008898</v>
      </c>
      <c r="N23" s="7">
        <f>F23/E23</f>
        <v>7.368923356225178</v>
      </c>
    </row>
    <row r="24" spans="1:14" ht="15">
      <c r="A24" s="151" t="s">
        <v>19</v>
      </c>
      <c r="B24" s="143"/>
      <c r="C24" s="144">
        <v>103395</v>
      </c>
      <c r="D24" s="145">
        <v>103395</v>
      </c>
      <c r="E24" s="145">
        <v>758124</v>
      </c>
      <c r="F24" s="145">
        <v>5450726</v>
      </c>
      <c r="G24" s="145">
        <v>1311436</v>
      </c>
      <c r="H24" s="146">
        <v>48808.09856262834</v>
      </c>
      <c r="I24" s="147">
        <v>338420</v>
      </c>
      <c r="J24" s="148">
        <v>102754.39561943874</v>
      </c>
      <c r="K24" s="149">
        <f>C24/I24*1000</f>
        <v>305.52272324330715</v>
      </c>
      <c r="L24" s="149">
        <f>F24/C24</f>
        <v>52.71750084626916</v>
      </c>
      <c r="M24" s="149">
        <f>E24/C24</f>
        <v>7.332308138691426</v>
      </c>
      <c r="N24" s="149">
        <f>F24/E24</f>
        <v>7.189755237929416</v>
      </c>
    </row>
    <row r="25" spans="1:14" ht="12">
      <c r="A25" s="6"/>
      <c r="B25" s="5"/>
      <c r="C25" s="5"/>
      <c r="D25" s="5"/>
      <c r="E25" s="5"/>
      <c r="F25" s="5"/>
      <c r="G25" s="5"/>
      <c r="H25" s="5"/>
      <c r="I25" s="5"/>
      <c r="J25" s="5"/>
      <c r="K25" s="5"/>
      <c r="L25" s="5"/>
      <c r="M25" s="5"/>
      <c r="N25" s="5"/>
    </row>
    <row r="26" spans="1:14" ht="12">
      <c r="A26" s="6"/>
      <c r="B26" s="5"/>
      <c r="C26" s="5"/>
      <c r="D26" s="5"/>
      <c r="E26" s="5"/>
      <c r="F26" s="5"/>
      <c r="G26" s="5"/>
      <c r="H26" s="5"/>
      <c r="I26" s="5"/>
      <c r="J26" s="5"/>
      <c r="K26" s="5"/>
      <c r="L26" s="5"/>
      <c r="M26" s="5"/>
      <c r="N26" s="5"/>
    </row>
    <row r="27" spans="1:14" ht="12">
      <c r="A27" s="6"/>
      <c r="B27" s="5"/>
      <c r="C27" s="5"/>
      <c r="D27" s="5"/>
      <c r="E27" s="5"/>
      <c r="F27" s="5"/>
      <c r="G27" s="5"/>
      <c r="H27" s="5"/>
      <c r="I27" s="5"/>
      <c r="J27" s="5"/>
      <c r="K27" s="5"/>
      <c r="L27" s="5"/>
      <c r="M27" s="5"/>
      <c r="N27" s="5"/>
    </row>
    <row r="28" spans="1:14" ht="12">
      <c r="A28" s="6"/>
      <c r="B28" s="5"/>
      <c r="C28" s="5"/>
      <c r="D28" s="5"/>
      <c r="E28" s="5"/>
      <c r="F28" s="5"/>
      <c r="G28" s="5"/>
      <c r="H28" s="5"/>
      <c r="I28" s="5"/>
      <c r="J28" s="5"/>
      <c r="K28" s="5"/>
      <c r="L28" s="5"/>
      <c r="M28" s="5"/>
      <c r="N28" s="5"/>
    </row>
    <row r="29" spans="1:14" ht="12">
      <c r="A29" s="6"/>
      <c r="B29" s="5"/>
      <c r="C29" s="5"/>
      <c r="D29" s="5"/>
      <c r="E29" s="5"/>
      <c r="F29" s="5"/>
      <c r="G29" s="5"/>
      <c r="H29" s="5"/>
      <c r="I29" s="5"/>
      <c r="J29" s="5"/>
      <c r="K29" s="5"/>
      <c r="L29" s="5"/>
      <c r="M29" s="5"/>
      <c r="N29" s="5"/>
    </row>
    <row r="30" spans="1:14" ht="12">
      <c r="A30" s="6"/>
      <c r="B30" s="5"/>
      <c r="C30" s="5"/>
      <c r="D30" s="5"/>
      <c r="E30" s="5"/>
      <c r="F30" s="5"/>
      <c r="G30" s="5"/>
      <c r="H30" s="5"/>
      <c r="I30" s="5"/>
      <c r="J30" s="5"/>
      <c r="K30" s="5"/>
      <c r="L30" s="5"/>
      <c r="M30" s="5"/>
      <c r="N30" s="5"/>
    </row>
    <row r="31" spans="1:14" ht="12">
      <c r="A31" s="6"/>
      <c r="B31" s="5"/>
      <c r="C31" s="5"/>
      <c r="D31" s="5"/>
      <c r="E31" s="5"/>
      <c r="F31" s="5"/>
      <c r="G31" s="5"/>
      <c r="H31" s="5"/>
      <c r="I31" s="5"/>
      <c r="J31" s="5"/>
      <c r="K31" s="5"/>
      <c r="L31" s="5"/>
      <c r="M31" s="5"/>
      <c r="N31" s="5"/>
    </row>
    <row r="32" spans="1:14" ht="12">
      <c r="A32" s="6"/>
      <c r="B32" s="5"/>
      <c r="C32" s="5"/>
      <c r="D32" s="5"/>
      <c r="E32" s="5"/>
      <c r="F32" s="5"/>
      <c r="G32" s="5"/>
      <c r="H32" s="5"/>
      <c r="I32" s="5"/>
      <c r="J32" s="5"/>
      <c r="K32" s="5"/>
      <c r="L32" s="5"/>
      <c r="M32" s="5"/>
      <c r="N32" s="5"/>
    </row>
    <row r="33" spans="1:14" ht="12">
      <c r="A33" s="6"/>
      <c r="B33" s="5"/>
      <c r="C33" s="5"/>
      <c r="D33" s="5"/>
      <c r="E33" s="5"/>
      <c r="F33" s="5"/>
      <c r="G33" s="5"/>
      <c r="H33" s="5"/>
      <c r="I33" s="5"/>
      <c r="J33" s="5"/>
      <c r="K33" s="5"/>
      <c r="L33" s="5"/>
      <c r="M33" s="5"/>
      <c r="N33" s="5"/>
    </row>
    <row r="34" spans="1:14" ht="12">
      <c r="A34" s="6"/>
      <c r="B34" s="5"/>
      <c r="C34" s="5"/>
      <c r="D34" s="5"/>
      <c r="E34" s="5"/>
      <c r="F34" s="5"/>
      <c r="G34" s="5"/>
      <c r="H34" s="5"/>
      <c r="I34" s="5"/>
      <c r="J34" s="5"/>
      <c r="K34" s="5"/>
      <c r="L34" s="5"/>
      <c r="M34" s="5"/>
      <c r="N34" s="5"/>
    </row>
    <row r="35" spans="1:14" ht="12">
      <c r="A35" s="6"/>
      <c r="B35" s="5"/>
      <c r="C35" s="5"/>
      <c r="D35" s="5"/>
      <c r="E35" s="5"/>
      <c r="F35" s="5"/>
      <c r="G35" s="5"/>
      <c r="H35" s="5"/>
      <c r="I35" s="5"/>
      <c r="J35" s="5"/>
      <c r="K35" s="5"/>
      <c r="L35" s="5"/>
      <c r="M35" s="5"/>
      <c r="N35" s="5"/>
    </row>
    <row r="36" spans="1:14" ht="12">
      <c r="A36" s="6"/>
      <c r="B36" s="5"/>
      <c r="C36" s="5"/>
      <c r="D36" s="5"/>
      <c r="E36" s="5"/>
      <c r="F36" s="5"/>
      <c r="G36" s="5"/>
      <c r="H36" s="5"/>
      <c r="I36" s="5"/>
      <c r="J36" s="5"/>
      <c r="K36" s="5"/>
      <c r="L36" s="5"/>
      <c r="M36" s="5"/>
      <c r="N36" s="5"/>
    </row>
    <row r="37" spans="1:14" ht="12">
      <c r="A37" s="6"/>
      <c r="B37" s="5"/>
      <c r="C37" s="5"/>
      <c r="D37" s="5"/>
      <c r="E37" s="5"/>
      <c r="F37" s="5"/>
      <c r="G37" s="5"/>
      <c r="H37" s="5"/>
      <c r="I37" s="5"/>
      <c r="J37" s="5"/>
      <c r="K37" s="5"/>
      <c r="L37" s="5"/>
      <c r="M37" s="5"/>
      <c r="N37" s="5"/>
    </row>
    <row r="38" spans="1:14" ht="12">
      <c r="A38" s="6"/>
      <c r="B38" s="5"/>
      <c r="C38" s="5"/>
      <c r="D38" s="5"/>
      <c r="E38" s="5"/>
      <c r="F38" s="5"/>
      <c r="G38" s="5"/>
      <c r="H38" s="5"/>
      <c r="I38" s="5"/>
      <c r="J38" s="5"/>
      <c r="K38" s="5"/>
      <c r="L38" s="5"/>
      <c r="M38" s="5"/>
      <c r="N38" s="5"/>
    </row>
    <row r="39" spans="1:14" ht="12">
      <c r="A39" s="6"/>
      <c r="B39" s="5"/>
      <c r="C39" s="5"/>
      <c r="D39" s="5"/>
      <c r="E39" s="5"/>
      <c r="F39" s="5"/>
      <c r="G39" s="5"/>
      <c r="H39" s="5"/>
      <c r="I39" s="5"/>
      <c r="J39" s="5"/>
      <c r="K39" s="5"/>
      <c r="L39" s="5"/>
      <c r="M39" s="5"/>
      <c r="N39" s="5"/>
    </row>
    <row r="40" spans="1:14" ht="12">
      <c r="A40" s="6"/>
      <c r="B40" s="5"/>
      <c r="C40" s="5"/>
      <c r="D40" s="5"/>
      <c r="E40" s="5"/>
      <c r="F40" s="5"/>
      <c r="G40" s="5"/>
      <c r="H40" s="5"/>
      <c r="I40" s="5"/>
      <c r="J40" s="5"/>
      <c r="K40" s="5"/>
      <c r="L40" s="5"/>
      <c r="M40" s="5"/>
      <c r="N40" s="5"/>
    </row>
    <row r="41" spans="1:14" ht="12">
      <c r="A41" s="3"/>
      <c r="B41" s="3"/>
      <c r="C41" s="4"/>
      <c r="D41" s="4"/>
      <c r="E41" s="4"/>
      <c r="F41" s="4"/>
      <c r="G41" s="4"/>
      <c r="H41" s="4"/>
      <c r="I41" s="4"/>
      <c r="J41" s="4"/>
      <c r="K41" s="4"/>
      <c r="L41" s="4"/>
      <c r="M41" s="4"/>
      <c r="N41" s="4"/>
    </row>
    <row r="42" spans="1:14" ht="12">
      <c r="A42" s="3"/>
      <c r="B42" s="3"/>
      <c r="C42" s="4"/>
      <c r="D42" s="4"/>
      <c r="E42" s="4"/>
      <c r="F42" s="4"/>
      <c r="G42" s="4"/>
      <c r="H42" s="4"/>
      <c r="I42" s="4"/>
      <c r="J42" s="4"/>
      <c r="K42" s="4"/>
      <c r="L42" s="4"/>
      <c r="M42" s="4"/>
      <c r="N42" s="4"/>
    </row>
    <row r="43" spans="1:14" ht="12">
      <c r="A43" s="3"/>
      <c r="B43" s="3"/>
      <c r="C43" s="4"/>
      <c r="D43" s="4"/>
      <c r="E43" s="4"/>
      <c r="F43" s="4"/>
      <c r="G43" s="4"/>
      <c r="H43" s="4"/>
      <c r="I43" s="4"/>
      <c r="J43" s="4"/>
      <c r="K43" s="4"/>
      <c r="L43" s="4"/>
      <c r="M43" s="4"/>
      <c r="N43" s="4"/>
    </row>
    <row r="44" spans="1:14" ht="12">
      <c r="A44" s="3"/>
      <c r="B44" s="3"/>
      <c r="C44" s="4"/>
      <c r="D44" s="4"/>
      <c r="E44" s="4"/>
      <c r="F44" s="4"/>
      <c r="G44" s="4"/>
      <c r="H44" s="4"/>
      <c r="I44" s="4"/>
      <c r="J44" s="4"/>
      <c r="K44" s="4"/>
      <c r="L44" s="4"/>
      <c r="M44" s="4"/>
      <c r="N44" s="4"/>
    </row>
    <row r="45" spans="1:14" ht="12">
      <c r="A45" s="3"/>
      <c r="B45" s="3"/>
      <c r="C45" s="4"/>
      <c r="D45" s="4"/>
      <c r="E45" s="4"/>
      <c r="F45" s="4"/>
      <c r="G45" s="4"/>
      <c r="H45" s="4"/>
      <c r="I45" s="4"/>
      <c r="J45" s="4"/>
      <c r="K45" s="4"/>
      <c r="L45" s="4"/>
      <c r="M45" s="4"/>
      <c r="N45" s="4"/>
    </row>
    <row r="46" spans="1:14" ht="12">
      <c r="A46" s="3"/>
      <c r="B46" s="3"/>
      <c r="C46" s="4"/>
      <c r="D46" s="4"/>
      <c r="E46" s="4"/>
      <c r="F46" s="4"/>
      <c r="G46" s="4"/>
      <c r="H46" s="4"/>
      <c r="I46" s="4"/>
      <c r="J46" s="4"/>
      <c r="K46" s="4"/>
      <c r="L46" s="4"/>
      <c r="M46" s="4"/>
      <c r="N46" s="4"/>
    </row>
    <row r="47" spans="1:14" ht="12">
      <c r="A47" s="3"/>
      <c r="B47" s="3"/>
      <c r="C47" s="4"/>
      <c r="D47" s="4"/>
      <c r="E47" s="4"/>
      <c r="F47" s="4"/>
      <c r="G47" s="4"/>
      <c r="H47" s="4"/>
      <c r="I47" s="4"/>
      <c r="J47" s="4"/>
      <c r="K47" s="4"/>
      <c r="L47" s="4"/>
      <c r="M47" s="4"/>
      <c r="N47" s="4"/>
    </row>
    <row r="48" spans="1:14" ht="12">
      <c r="A48" s="3"/>
      <c r="B48" s="3"/>
      <c r="C48" s="4"/>
      <c r="D48" s="4"/>
      <c r="E48" s="4"/>
      <c r="F48" s="4"/>
      <c r="G48" s="4"/>
      <c r="H48" s="4"/>
      <c r="I48" s="4"/>
      <c r="J48" s="4"/>
      <c r="K48" s="4"/>
      <c r="L48" s="4"/>
      <c r="M48" s="4"/>
      <c r="N48" s="4"/>
    </row>
    <row r="49" spans="1:14" ht="12">
      <c r="A49" s="3"/>
      <c r="B49" s="3"/>
      <c r="C49" s="4"/>
      <c r="D49" s="4"/>
      <c r="E49" s="4"/>
      <c r="F49" s="4"/>
      <c r="G49" s="4"/>
      <c r="H49" s="4"/>
      <c r="I49" s="4"/>
      <c r="J49" s="4"/>
      <c r="K49" s="4"/>
      <c r="L49" s="4"/>
      <c r="M49" s="4"/>
      <c r="N49" s="4"/>
    </row>
    <row r="50" spans="1:14" s="2" customFormat="1" ht="12">
      <c r="A50" s="3"/>
      <c r="B50" s="3"/>
      <c r="C50" s="4"/>
      <c r="D50" s="4"/>
      <c r="E50" s="4"/>
      <c r="F50" s="4"/>
      <c r="G50" s="4"/>
      <c r="H50" s="4"/>
      <c r="I50" s="4"/>
      <c r="J50" s="4"/>
      <c r="K50" s="4"/>
      <c r="L50" s="4"/>
      <c r="M50" s="4"/>
      <c r="N50" s="4"/>
    </row>
    <row r="51" spans="1:14" s="2" customFormat="1" ht="12">
      <c r="A51" s="3"/>
      <c r="B51" s="3"/>
      <c r="C51" s="4"/>
      <c r="D51" s="4"/>
      <c r="E51" s="4"/>
      <c r="F51" s="4"/>
      <c r="G51" s="4"/>
      <c r="H51" s="4"/>
      <c r="I51" s="4"/>
      <c r="J51" s="4"/>
      <c r="K51" s="4"/>
      <c r="L51" s="4"/>
      <c r="M51" s="4"/>
      <c r="N51" s="4"/>
    </row>
    <row r="52" spans="1:14" ht="12">
      <c r="A52" s="3"/>
      <c r="B52" s="3"/>
      <c r="C52" s="4"/>
      <c r="D52" s="4"/>
      <c r="E52" s="4"/>
      <c r="F52" s="4"/>
      <c r="G52" s="4"/>
      <c r="H52" s="4"/>
      <c r="I52" s="4"/>
      <c r="J52" s="4"/>
      <c r="K52" s="4"/>
      <c r="L52" s="4"/>
      <c r="M52" s="4"/>
      <c r="N52" s="4"/>
    </row>
    <row r="53" spans="1:14" s="2" customFormat="1" ht="12">
      <c r="A53" s="3"/>
      <c r="B53" s="3"/>
      <c r="C53" s="4"/>
      <c r="D53" s="4"/>
      <c r="E53" s="4"/>
      <c r="F53" s="4"/>
      <c r="G53" s="4"/>
      <c r="H53" s="4"/>
      <c r="I53" s="4"/>
      <c r="J53" s="4"/>
      <c r="K53" s="4"/>
      <c r="L53" s="4"/>
      <c r="M53" s="4"/>
      <c r="N53" s="4"/>
    </row>
    <row r="54" spans="1:14" s="2" customFormat="1" ht="12">
      <c r="A54" s="3"/>
      <c r="B54" s="3"/>
      <c r="C54" s="4"/>
      <c r="D54" s="4"/>
      <c r="E54" s="4"/>
      <c r="F54" s="4"/>
      <c r="G54" s="4"/>
      <c r="H54" s="4"/>
      <c r="I54" s="4"/>
      <c r="J54" s="4"/>
      <c r="K54" s="4"/>
      <c r="L54" s="4"/>
      <c r="M54" s="4"/>
      <c r="N54" s="4"/>
    </row>
    <row r="55" spans="1:14" s="2" customFormat="1" ht="12">
      <c r="A55" s="3"/>
      <c r="B55" s="3"/>
      <c r="C55" s="4"/>
      <c r="D55" s="4"/>
      <c r="E55" s="4"/>
      <c r="F55" s="4"/>
      <c r="G55" s="4"/>
      <c r="H55" s="4"/>
      <c r="I55" s="4"/>
      <c r="J55" s="4"/>
      <c r="K55" s="4"/>
      <c r="L55" s="4"/>
      <c r="M55" s="4"/>
      <c r="N55" s="4"/>
    </row>
    <row r="56" spans="1:14" ht="12">
      <c r="A56" s="3"/>
      <c r="B56" s="3"/>
      <c r="C56" s="4"/>
      <c r="D56" s="4"/>
      <c r="E56" s="4"/>
      <c r="F56" s="4"/>
      <c r="G56" s="4"/>
      <c r="H56" s="4"/>
      <c r="I56" s="4"/>
      <c r="J56" s="4"/>
      <c r="K56" s="4"/>
      <c r="L56" s="4"/>
      <c r="M56" s="4"/>
      <c r="N56" s="4"/>
    </row>
    <row r="57" spans="1:14" s="2" customFormat="1" ht="12">
      <c r="A57" s="3"/>
      <c r="B57" s="3"/>
      <c r="C57" s="4"/>
      <c r="D57" s="4"/>
      <c r="E57" s="4"/>
      <c r="F57" s="4"/>
      <c r="G57" s="4"/>
      <c r="H57" s="4"/>
      <c r="I57" s="4"/>
      <c r="J57" s="4"/>
      <c r="K57" s="4"/>
      <c r="L57" s="4"/>
      <c r="M57" s="4"/>
      <c r="N57" s="4"/>
    </row>
    <row r="58" spans="1:14" s="2" customFormat="1" ht="12">
      <c r="A58" s="3"/>
      <c r="B58" s="3"/>
      <c r="C58" s="4"/>
      <c r="D58" s="4"/>
      <c r="E58" s="4"/>
      <c r="F58" s="4"/>
      <c r="G58" s="4"/>
      <c r="H58" s="4"/>
      <c r="I58" s="4"/>
      <c r="J58" s="4"/>
      <c r="K58" s="4"/>
      <c r="L58" s="4"/>
      <c r="M58" s="4"/>
      <c r="N58" s="4"/>
    </row>
    <row r="59" spans="1:14" ht="12">
      <c r="A59" s="3"/>
      <c r="B59" s="3"/>
      <c r="C59" s="4"/>
      <c r="D59" s="4"/>
      <c r="E59" s="4"/>
      <c r="F59" s="4"/>
      <c r="G59" s="4"/>
      <c r="H59" s="4"/>
      <c r="I59" s="4"/>
      <c r="J59" s="4"/>
      <c r="K59" s="4"/>
      <c r="L59" s="4"/>
      <c r="M59" s="4"/>
      <c r="N59" s="4"/>
    </row>
    <row r="60" spans="1:14" s="2" customFormat="1" ht="12">
      <c r="A60" s="3"/>
      <c r="B60" s="3"/>
      <c r="C60" s="4"/>
      <c r="D60" s="4"/>
      <c r="E60" s="4"/>
      <c r="F60" s="4"/>
      <c r="G60" s="4"/>
      <c r="H60" s="4"/>
      <c r="I60" s="4"/>
      <c r="J60" s="4"/>
      <c r="K60" s="4"/>
      <c r="L60" s="4"/>
      <c r="M60" s="4"/>
      <c r="N60" s="4"/>
    </row>
    <row r="61" spans="1:14" s="2" customFormat="1" ht="12">
      <c r="A61" s="3"/>
      <c r="B61" s="3"/>
      <c r="C61" s="4"/>
      <c r="D61" s="4"/>
      <c r="E61" s="4"/>
      <c r="F61" s="4"/>
      <c r="G61" s="4"/>
      <c r="H61" s="4"/>
      <c r="I61" s="4"/>
      <c r="J61" s="4"/>
      <c r="K61" s="4"/>
      <c r="L61" s="4"/>
      <c r="M61" s="4"/>
      <c r="N61" s="4"/>
    </row>
    <row r="62" spans="1:14" ht="12">
      <c r="A62" s="3"/>
      <c r="B62" s="3"/>
      <c r="C62" s="4"/>
      <c r="D62" s="4"/>
      <c r="E62" s="4"/>
      <c r="F62" s="4"/>
      <c r="G62" s="4"/>
      <c r="H62" s="4"/>
      <c r="I62" s="4"/>
      <c r="J62" s="4"/>
      <c r="K62" s="4"/>
      <c r="L62" s="4"/>
      <c r="M62" s="4"/>
      <c r="N62" s="4"/>
    </row>
    <row r="63" spans="1:14" s="2" customFormat="1" ht="12">
      <c r="A63" s="3"/>
      <c r="B63" s="3"/>
      <c r="C63" s="4"/>
      <c r="D63" s="4"/>
      <c r="E63" s="4"/>
      <c r="F63" s="4"/>
      <c r="G63" s="4"/>
      <c r="H63" s="4"/>
      <c r="I63" s="4"/>
      <c r="J63" s="4"/>
      <c r="K63" s="4"/>
      <c r="L63" s="4"/>
      <c r="M63" s="4"/>
      <c r="N63" s="4"/>
    </row>
    <row r="64" spans="1:14" s="2" customFormat="1" ht="12">
      <c r="A64" s="3"/>
      <c r="B64" s="3"/>
      <c r="C64" s="4"/>
      <c r="D64" s="4"/>
      <c r="E64" s="4"/>
      <c r="F64" s="4"/>
      <c r="G64" s="4"/>
      <c r="H64" s="4"/>
      <c r="I64" s="4"/>
      <c r="J64" s="4"/>
      <c r="K64" s="4"/>
      <c r="L64" s="4"/>
      <c r="M64" s="4"/>
      <c r="N64" s="4"/>
    </row>
    <row r="65" spans="1:14" s="2" customFormat="1" ht="12">
      <c r="A65" s="3"/>
      <c r="B65" s="3"/>
      <c r="C65" s="4"/>
      <c r="D65" s="4"/>
      <c r="E65" s="4"/>
      <c r="F65" s="4"/>
      <c r="G65" s="4"/>
      <c r="H65" s="4"/>
      <c r="I65" s="4"/>
      <c r="J65" s="4"/>
      <c r="K65" s="4"/>
      <c r="L65" s="4"/>
      <c r="M65" s="4"/>
      <c r="N65" s="4"/>
    </row>
    <row r="66" spans="1:14" ht="12">
      <c r="A66" s="3"/>
      <c r="B66" s="3"/>
      <c r="C66" s="4"/>
      <c r="D66" s="4"/>
      <c r="E66" s="4"/>
      <c r="F66" s="4"/>
      <c r="G66" s="4"/>
      <c r="H66" s="4"/>
      <c r="I66" s="4"/>
      <c r="J66" s="4"/>
      <c r="K66" s="4"/>
      <c r="L66" s="4"/>
      <c r="M66" s="4"/>
      <c r="N66" s="4"/>
    </row>
    <row r="67" spans="1:14" s="2" customFormat="1" ht="12">
      <c r="A67" s="3"/>
      <c r="B67" s="3"/>
      <c r="C67" s="4"/>
      <c r="D67" s="4"/>
      <c r="E67" s="4"/>
      <c r="F67" s="4"/>
      <c r="G67" s="4"/>
      <c r="H67" s="4"/>
      <c r="I67" s="4"/>
      <c r="J67" s="4"/>
      <c r="K67" s="4"/>
      <c r="L67" s="4"/>
      <c r="M67" s="4"/>
      <c r="N67" s="4"/>
    </row>
  </sheetData>
  <sheetProtection password="F665" sheet="1"/>
  <mergeCells count="1">
    <mergeCell ref="A1:N1"/>
  </mergeCells>
  <printOptions/>
  <pageMargins left="0.54" right="0.24" top="0.947916666666667" bottom="0.75" header="0.3" footer="0.3"/>
  <pageSetup horizontalDpi="600" verticalDpi="600" orientation="landscape" scale="93" r:id="rId2"/>
  <headerFooter>
    <oddHeader>&amp;R&amp;G</oddHeader>
    <oddFooter>&amp;LTO9Y5_MPR_WP47_V01</oddFoot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1:N67"/>
  <sheetViews>
    <sheetView showGridLines="0" view="pageLayout" workbookViewId="0" topLeftCell="A1">
      <selection activeCell="A1" sqref="A1:N1"/>
    </sheetView>
  </sheetViews>
  <sheetFormatPr defaultColWidth="9.140625" defaultRowHeight="15"/>
  <cols>
    <col min="1" max="1" width="41.00390625" style="1" customWidth="1"/>
    <col min="2" max="2" width="0.42578125" style="1" hidden="1" customWidth="1"/>
    <col min="3" max="3" width="4.8515625" style="2" bestFit="1" customWidth="1"/>
    <col min="4" max="4" width="6.7109375" style="2" customWidth="1"/>
    <col min="5" max="5" width="10.7109375" style="2" customWidth="1"/>
    <col min="6" max="7" width="6.8515625" style="2" bestFit="1" customWidth="1"/>
    <col min="8" max="8" width="6.140625" style="2" bestFit="1" customWidth="1"/>
    <col min="9" max="9" width="8.7109375" style="2" bestFit="1" customWidth="1"/>
    <col min="10" max="10" width="10.8515625" style="2" bestFit="1" customWidth="1"/>
    <col min="11" max="11" width="8.8515625" style="2" bestFit="1" customWidth="1"/>
    <col min="12" max="12" width="7.7109375" style="2" customWidth="1"/>
    <col min="13" max="13" width="8.7109375" style="2" bestFit="1" customWidth="1"/>
    <col min="14" max="14" width="8.140625" style="2" bestFit="1" customWidth="1"/>
    <col min="15" max="16384" width="9.140625" style="1" customWidth="1"/>
  </cols>
  <sheetData>
    <row r="1" spans="1:14" ht="27.75" customHeight="1">
      <c r="A1" s="197" t="s">
        <v>24</v>
      </c>
      <c r="B1" s="197"/>
      <c r="C1" s="197"/>
      <c r="D1" s="197"/>
      <c r="E1" s="197"/>
      <c r="F1" s="197"/>
      <c r="G1" s="197"/>
      <c r="H1" s="197"/>
      <c r="I1" s="197"/>
      <c r="J1" s="197"/>
      <c r="K1" s="197"/>
      <c r="L1" s="197"/>
      <c r="M1" s="197"/>
      <c r="N1" s="197"/>
    </row>
    <row r="2" spans="1:14" ht="6" customHeight="1">
      <c r="A2" s="19"/>
      <c r="B2" s="19"/>
      <c r="C2" s="18"/>
      <c r="D2" s="18"/>
      <c r="E2" s="18"/>
      <c r="F2" s="18"/>
      <c r="G2" s="18"/>
      <c r="H2" s="18"/>
      <c r="I2" s="18"/>
      <c r="J2" s="18"/>
      <c r="K2" s="17"/>
      <c r="L2" s="17"/>
      <c r="M2" s="17"/>
      <c r="N2" s="17"/>
    </row>
    <row r="3" spans="1:14" s="14" customFormat="1" ht="35.25" customHeight="1">
      <c r="A3" s="16"/>
      <c r="B3" s="16"/>
      <c r="C3" s="15" t="s">
        <v>13</v>
      </c>
      <c r="D3" s="15" t="s">
        <v>12</v>
      </c>
      <c r="E3" s="15" t="s">
        <v>11</v>
      </c>
      <c r="F3" s="15" t="s">
        <v>10</v>
      </c>
      <c r="G3" s="15" t="s">
        <v>9</v>
      </c>
      <c r="H3" s="15" t="s">
        <v>8</v>
      </c>
      <c r="I3" s="15" t="s">
        <v>7</v>
      </c>
      <c r="J3" s="15" t="s">
        <v>6</v>
      </c>
      <c r="K3" s="15" t="s">
        <v>5</v>
      </c>
      <c r="L3" s="15" t="s">
        <v>4</v>
      </c>
      <c r="M3" s="15" t="s">
        <v>3</v>
      </c>
      <c r="N3" s="15" t="s">
        <v>2</v>
      </c>
    </row>
    <row r="4" spans="1:14" ht="12" customHeight="1">
      <c r="A4" s="13" t="s">
        <v>113</v>
      </c>
      <c r="B4" s="13"/>
      <c r="C4" s="13"/>
      <c r="D4" s="13"/>
      <c r="E4" s="13"/>
      <c r="F4" s="13"/>
      <c r="G4" s="13"/>
      <c r="H4" s="13"/>
      <c r="I4" s="13"/>
      <c r="J4" s="13"/>
      <c r="K4" s="13"/>
      <c r="L4" s="13"/>
      <c r="M4" s="13"/>
      <c r="N4" s="13"/>
    </row>
    <row r="5" spans="1:14" ht="12" customHeight="1">
      <c r="A5" s="150" t="s">
        <v>1</v>
      </c>
      <c r="B5"/>
      <c r="C5" s="12">
        <v>897</v>
      </c>
      <c r="D5" s="10">
        <v>897</v>
      </c>
      <c r="E5" s="10">
        <v>2006</v>
      </c>
      <c r="F5" s="10">
        <v>64849</v>
      </c>
      <c r="G5" s="10">
        <v>111532</v>
      </c>
      <c r="H5" s="11">
        <v>195.3347022587269</v>
      </c>
      <c r="I5" s="9">
        <v>795381</v>
      </c>
      <c r="J5" s="8">
        <v>362725.5934291581</v>
      </c>
      <c r="K5" s="7">
        <f>C5/I5*1000</f>
        <v>1.127761412455163</v>
      </c>
      <c r="L5" s="7">
        <f>F5/C5</f>
        <v>72.29542920847268</v>
      </c>
      <c r="M5" s="7">
        <f>E5/C5</f>
        <v>2.2363433667781494</v>
      </c>
      <c r="N5" s="7">
        <f>F5/E5</f>
        <v>32.32751744765703</v>
      </c>
    </row>
    <row r="6" spans="1:14" ht="12" customHeight="1">
      <c r="A6" s="150" t="s">
        <v>0</v>
      </c>
      <c r="B6"/>
      <c r="C6" s="12">
        <v>897</v>
      </c>
      <c r="D6" s="10">
        <v>897</v>
      </c>
      <c r="E6" s="10">
        <v>2737</v>
      </c>
      <c r="F6" s="10">
        <v>88700</v>
      </c>
      <c r="G6" s="10">
        <v>152502</v>
      </c>
      <c r="H6" s="11">
        <v>322.1656399726215</v>
      </c>
      <c r="I6" s="9">
        <v>795381</v>
      </c>
      <c r="J6" s="8">
        <v>362725.5934291581</v>
      </c>
      <c r="K6" s="7">
        <f>C6/I6*1000</f>
        <v>1.127761412455163</v>
      </c>
      <c r="L6" s="7">
        <f>F6/C6</f>
        <v>98.88517279821627</v>
      </c>
      <c r="M6" s="7">
        <f>E6/C6</f>
        <v>3.051282051282051</v>
      </c>
      <c r="N6" s="7">
        <f>F6/E6</f>
        <v>32.407745706978446</v>
      </c>
    </row>
    <row r="7" spans="1:14" ht="12.75" customHeight="1">
      <c r="A7" s="13" t="s">
        <v>114</v>
      </c>
      <c r="B7" s="13"/>
      <c r="C7" s="13"/>
      <c r="D7" s="13"/>
      <c r="E7" s="13"/>
      <c r="F7" s="13"/>
      <c r="G7" s="13"/>
      <c r="H7" s="13"/>
      <c r="I7" s="13"/>
      <c r="J7" s="13"/>
      <c r="K7" s="13"/>
      <c r="L7" s="13"/>
      <c r="M7" s="13"/>
      <c r="N7" s="13"/>
    </row>
    <row r="8" spans="1:14" ht="15">
      <c r="A8" s="150" t="s">
        <v>1</v>
      </c>
      <c r="B8"/>
      <c r="C8" s="12">
        <v>2020</v>
      </c>
      <c r="D8" s="10">
        <v>2020</v>
      </c>
      <c r="E8" s="10">
        <v>4736</v>
      </c>
      <c r="F8" s="10">
        <v>158570</v>
      </c>
      <c r="G8" s="10">
        <v>241159</v>
      </c>
      <c r="H8" s="11">
        <v>475.52908966461325</v>
      </c>
      <c r="I8" s="9">
        <v>46619283</v>
      </c>
      <c r="J8" s="8">
        <v>119875779.16221766</v>
      </c>
      <c r="K8" s="7">
        <f>C8/I8*1000</f>
        <v>0.0433297097254799</v>
      </c>
      <c r="L8" s="7">
        <f>F8/C8</f>
        <v>78.5</v>
      </c>
      <c r="M8" s="7">
        <f>E8/C8</f>
        <v>2.3445544554455444</v>
      </c>
      <c r="N8" s="7">
        <f>F8/E8</f>
        <v>33.48184121621622</v>
      </c>
    </row>
    <row r="9" spans="1:14" ht="15">
      <c r="A9" s="150" t="s">
        <v>0</v>
      </c>
      <c r="B9"/>
      <c r="C9" s="12">
        <v>2020</v>
      </c>
      <c r="D9" s="10">
        <v>2020</v>
      </c>
      <c r="E9" s="10">
        <v>6421</v>
      </c>
      <c r="F9" s="10">
        <v>217331</v>
      </c>
      <c r="G9" s="10">
        <v>333331</v>
      </c>
      <c r="H9" s="11">
        <v>779.3127994524299</v>
      </c>
      <c r="I9" s="9">
        <v>46619283</v>
      </c>
      <c r="J9" s="8">
        <v>119875779.16221766</v>
      </c>
      <c r="K9" s="7">
        <f>C9/I9*1000</f>
        <v>0.0433297097254799</v>
      </c>
      <c r="L9" s="7">
        <f>F9/C9</f>
        <v>107.58960396039603</v>
      </c>
      <c r="M9" s="7">
        <f>E9/C9</f>
        <v>3.1787128712871286</v>
      </c>
      <c r="N9" s="7">
        <f>F9/E9</f>
        <v>33.84690858121788</v>
      </c>
    </row>
    <row r="10" spans="1:14" ht="12">
      <c r="A10" s="13" t="s">
        <v>140</v>
      </c>
      <c r="B10" s="13"/>
      <c r="C10" s="13"/>
      <c r="D10" s="13"/>
      <c r="E10" s="13"/>
      <c r="F10" s="13"/>
      <c r="G10" s="13"/>
      <c r="H10" s="13"/>
      <c r="I10" s="13"/>
      <c r="J10" s="13"/>
      <c r="K10" s="13"/>
      <c r="L10" s="13"/>
      <c r="M10" s="13"/>
      <c r="N10" s="13"/>
    </row>
    <row r="11" spans="1:14" ht="15">
      <c r="A11" s="150" t="s">
        <v>1</v>
      </c>
      <c r="B11"/>
      <c r="C11" s="12">
        <v>1052</v>
      </c>
      <c r="D11" s="10">
        <v>1052</v>
      </c>
      <c r="E11" s="10">
        <v>2492</v>
      </c>
      <c r="F11" s="10">
        <v>78948</v>
      </c>
      <c r="G11" s="10">
        <v>118895</v>
      </c>
      <c r="H11" s="11">
        <v>237.4072553045859</v>
      </c>
      <c r="I11" s="9">
        <v>2286120</v>
      </c>
      <c r="J11" s="8">
        <v>1253977.5605749486</v>
      </c>
      <c r="K11" s="7">
        <f>C11/I11*1000</f>
        <v>0.46016832012317815</v>
      </c>
      <c r="L11" s="7">
        <f>F11/C11</f>
        <v>75.04562737642586</v>
      </c>
      <c r="M11" s="7">
        <f>E11/C11</f>
        <v>2.3688212927756656</v>
      </c>
      <c r="N11" s="7">
        <f>F11/E11</f>
        <v>31.680577849117174</v>
      </c>
    </row>
    <row r="12" spans="1:14" ht="15">
      <c r="A12" s="150" t="s">
        <v>0</v>
      </c>
      <c r="B12"/>
      <c r="C12" s="12">
        <v>1052</v>
      </c>
      <c r="D12" s="10">
        <v>1052</v>
      </c>
      <c r="E12" s="10">
        <v>3356</v>
      </c>
      <c r="F12" s="10">
        <v>107092</v>
      </c>
      <c r="G12" s="10">
        <v>167579</v>
      </c>
      <c r="H12" s="11">
        <v>388.88980150581796</v>
      </c>
      <c r="I12" s="9">
        <v>2286120</v>
      </c>
      <c r="J12" s="8">
        <v>1253977.5605749486</v>
      </c>
      <c r="K12" s="7">
        <f>C12/I12*1000</f>
        <v>0.46016832012317815</v>
      </c>
      <c r="L12" s="7">
        <f>F12/C12</f>
        <v>101.79847908745248</v>
      </c>
      <c r="M12" s="7">
        <f>E12/C12</f>
        <v>3.1901140684410647</v>
      </c>
      <c r="N12" s="7">
        <f>F12/E12</f>
        <v>31.910607866507746</v>
      </c>
    </row>
    <row r="13" spans="1:14" ht="12">
      <c r="A13" s="13" t="s">
        <v>141</v>
      </c>
      <c r="B13" s="13"/>
      <c r="C13" s="13"/>
      <c r="D13" s="13"/>
      <c r="E13" s="13"/>
      <c r="F13" s="13"/>
      <c r="G13" s="13"/>
      <c r="H13" s="13"/>
      <c r="I13" s="13"/>
      <c r="J13" s="13"/>
      <c r="K13" s="13"/>
      <c r="L13" s="13"/>
      <c r="M13" s="13"/>
      <c r="N13" s="13"/>
    </row>
    <row r="14" spans="1:14" ht="15">
      <c r="A14" s="150" t="s">
        <v>1</v>
      </c>
      <c r="B14"/>
      <c r="C14" s="12">
        <v>397</v>
      </c>
      <c r="D14" s="10">
        <v>397</v>
      </c>
      <c r="E14" s="10">
        <v>842</v>
      </c>
      <c r="F14" s="10">
        <v>27053</v>
      </c>
      <c r="G14" s="10">
        <v>48842</v>
      </c>
      <c r="H14" s="11">
        <v>82.05338809034907</v>
      </c>
      <c r="I14" s="9">
        <v>499335</v>
      </c>
      <c r="J14" s="8">
        <v>213215.40862422998</v>
      </c>
      <c r="K14" s="7">
        <f>C14/I14*1000</f>
        <v>0.7950574263770814</v>
      </c>
      <c r="L14" s="7">
        <f>F14/C14</f>
        <v>68.14357682619648</v>
      </c>
      <c r="M14" s="7">
        <f>E14/C14</f>
        <v>2.1209068010075565</v>
      </c>
      <c r="N14" s="7">
        <f>F14/E14</f>
        <v>32.12945368171022</v>
      </c>
    </row>
    <row r="15" spans="1:14" ht="15">
      <c r="A15" s="150" t="s">
        <v>0</v>
      </c>
      <c r="B15"/>
      <c r="C15" s="12">
        <v>397</v>
      </c>
      <c r="D15" s="10">
        <v>397</v>
      </c>
      <c r="E15" s="10">
        <v>1141</v>
      </c>
      <c r="F15" s="10">
        <v>37002</v>
      </c>
      <c r="G15" s="10">
        <v>66758</v>
      </c>
      <c r="H15" s="11">
        <v>137.305954825462</v>
      </c>
      <c r="I15" s="9">
        <v>499335</v>
      </c>
      <c r="J15" s="8">
        <v>213215.40862422998</v>
      </c>
      <c r="K15" s="7">
        <f>C15/I15*1000</f>
        <v>0.7950574263770814</v>
      </c>
      <c r="L15" s="7">
        <f>F15/C15</f>
        <v>93.20403022670025</v>
      </c>
      <c r="M15" s="7">
        <f>E15/C15</f>
        <v>2.8740554156171285</v>
      </c>
      <c r="N15" s="7">
        <f>F15/E15</f>
        <v>32.42944785276074</v>
      </c>
    </row>
    <row r="16" spans="1:14" ht="12">
      <c r="A16" s="13" t="s">
        <v>115</v>
      </c>
      <c r="B16" s="13"/>
      <c r="C16" s="13"/>
      <c r="D16" s="13"/>
      <c r="E16" s="13"/>
      <c r="F16" s="13"/>
      <c r="G16" s="13"/>
      <c r="H16" s="13"/>
      <c r="I16" s="13"/>
      <c r="J16" s="13"/>
      <c r="K16" s="13"/>
      <c r="L16" s="13"/>
      <c r="M16" s="13"/>
      <c r="N16" s="13"/>
    </row>
    <row r="17" spans="1:14" ht="15">
      <c r="A17" s="150" t="s">
        <v>1</v>
      </c>
      <c r="B17"/>
      <c r="C17" s="12">
        <v>384</v>
      </c>
      <c r="D17" s="10">
        <v>384</v>
      </c>
      <c r="E17" s="10">
        <v>833</v>
      </c>
      <c r="F17" s="10">
        <v>26593</v>
      </c>
      <c r="G17" s="10">
        <v>44763</v>
      </c>
      <c r="H17" s="11">
        <v>80.11498973305955</v>
      </c>
      <c r="I17" s="9">
        <v>306048</v>
      </c>
      <c r="J17" s="8">
        <v>87617.18822724161</v>
      </c>
      <c r="K17" s="7">
        <f>C17/I17*1000</f>
        <v>1.2547051442910915</v>
      </c>
      <c r="L17" s="7">
        <f>F17/C17</f>
        <v>69.25260416666667</v>
      </c>
      <c r="M17" s="7">
        <f>E17/C17</f>
        <v>2.1692708333333335</v>
      </c>
      <c r="N17" s="7">
        <f>F17/E17</f>
        <v>31.92436974789916</v>
      </c>
    </row>
    <row r="18" spans="1:14" ht="15">
      <c r="A18" s="150" t="s">
        <v>0</v>
      </c>
      <c r="B18"/>
      <c r="C18" s="12">
        <v>384</v>
      </c>
      <c r="D18" s="10">
        <v>384</v>
      </c>
      <c r="E18" s="10">
        <v>1096</v>
      </c>
      <c r="F18" s="10">
        <v>36458</v>
      </c>
      <c r="G18" s="10">
        <v>62310</v>
      </c>
      <c r="H18" s="11">
        <v>131.9151266255989</v>
      </c>
      <c r="I18" s="9">
        <v>306048</v>
      </c>
      <c r="J18" s="8">
        <v>87617.18822724161</v>
      </c>
      <c r="K18" s="7">
        <f>C18/I18*1000</f>
        <v>1.2547051442910915</v>
      </c>
      <c r="L18" s="7">
        <f>F18/C18</f>
        <v>94.94270833333333</v>
      </c>
      <c r="M18" s="7">
        <f>E18/C18</f>
        <v>2.8541666666666665</v>
      </c>
      <c r="N18" s="7">
        <f>F18/E18</f>
        <v>33.26459854014598</v>
      </c>
    </row>
    <row r="19" spans="1:14" ht="12">
      <c r="A19" s="13" t="s">
        <v>142</v>
      </c>
      <c r="B19" s="13"/>
      <c r="C19" s="13"/>
      <c r="D19" s="13"/>
      <c r="E19" s="13"/>
      <c r="F19" s="13"/>
      <c r="G19" s="13"/>
      <c r="H19" s="13"/>
      <c r="I19" s="13"/>
      <c r="J19" s="13"/>
      <c r="K19" s="13"/>
      <c r="L19" s="13"/>
      <c r="M19" s="13"/>
      <c r="N19" s="13"/>
    </row>
    <row r="20" spans="1:14" ht="15">
      <c r="A20" s="150" t="s">
        <v>1</v>
      </c>
      <c r="B20"/>
      <c r="C20" s="12">
        <v>158</v>
      </c>
      <c r="D20" s="10">
        <v>158</v>
      </c>
      <c r="E20" s="10">
        <v>314</v>
      </c>
      <c r="F20" s="10">
        <v>10221</v>
      </c>
      <c r="G20" s="10">
        <v>19189</v>
      </c>
      <c r="H20" s="11">
        <v>31.085557837097877</v>
      </c>
      <c r="I20" s="9">
        <v>192153</v>
      </c>
      <c r="J20" s="8">
        <v>60814.18754277892</v>
      </c>
      <c r="K20" s="7">
        <f>C20/I20*1000</f>
        <v>0.8222614270919527</v>
      </c>
      <c r="L20" s="7">
        <f>F20/C20</f>
        <v>64.68987341772151</v>
      </c>
      <c r="M20" s="7">
        <f>E20/C20</f>
        <v>1.9873417721518987</v>
      </c>
      <c r="N20" s="7">
        <f>F20/E20</f>
        <v>32.55095541401274</v>
      </c>
    </row>
    <row r="21" spans="1:14" ht="15">
      <c r="A21" s="150" t="s">
        <v>0</v>
      </c>
      <c r="B21"/>
      <c r="C21" s="12">
        <v>158</v>
      </c>
      <c r="D21" s="10">
        <v>158</v>
      </c>
      <c r="E21" s="10">
        <v>417</v>
      </c>
      <c r="F21" s="10">
        <v>14097</v>
      </c>
      <c r="G21" s="10">
        <v>27082</v>
      </c>
      <c r="H21" s="11">
        <v>52.219028062970565</v>
      </c>
      <c r="I21" s="9">
        <v>192153</v>
      </c>
      <c r="J21" s="8">
        <v>60814.18754277892</v>
      </c>
      <c r="K21" s="7">
        <f>C21/I21*1000</f>
        <v>0.8222614270919527</v>
      </c>
      <c r="L21" s="7">
        <f>F21/C21</f>
        <v>89.22151898734177</v>
      </c>
      <c r="M21" s="7">
        <f>E21/C21</f>
        <v>2.6392405063291138</v>
      </c>
      <c r="N21" s="7">
        <f>F21/E21</f>
        <v>33.805755395683455</v>
      </c>
    </row>
    <row r="22" spans="1:14" ht="12">
      <c r="A22" s="13" t="s">
        <v>116</v>
      </c>
      <c r="B22" s="13"/>
      <c r="C22" s="13"/>
      <c r="D22" s="13"/>
      <c r="E22" s="13"/>
      <c r="F22" s="13"/>
      <c r="G22" s="13"/>
      <c r="H22" s="13"/>
      <c r="I22" s="13"/>
      <c r="J22" s="13"/>
      <c r="K22" s="13"/>
      <c r="L22" s="13"/>
      <c r="M22" s="13"/>
      <c r="N22" s="13"/>
    </row>
    <row r="23" spans="1:14" ht="15">
      <c r="A23" s="150" t="s">
        <v>1</v>
      </c>
      <c r="B23"/>
      <c r="C23" s="12">
        <v>330</v>
      </c>
      <c r="D23" s="10">
        <v>330</v>
      </c>
      <c r="E23" s="10">
        <v>730</v>
      </c>
      <c r="F23" s="10">
        <v>22692</v>
      </c>
      <c r="G23" s="10">
        <v>39728</v>
      </c>
      <c r="H23" s="11">
        <v>68.33127994524298</v>
      </c>
      <c r="I23" s="9">
        <v>333040</v>
      </c>
      <c r="J23" s="8">
        <v>107102.84736481862</v>
      </c>
      <c r="K23" s="7">
        <f>C23/I23*1000</f>
        <v>0.9908719673312515</v>
      </c>
      <c r="L23" s="7">
        <f>F23/C23</f>
        <v>68.76363636363637</v>
      </c>
      <c r="M23" s="7">
        <f>E23/C23</f>
        <v>2.212121212121212</v>
      </c>
      <c r="N23" s="7">
        <f>F23/E23</f>
        <v>31.084931506849315</v>
      </c>
    </row>
    <row r="24" spans="1:14" ht="15">
      <c r="A24" s="151" t="s">
        <v>0</v>
      </c>
      <c r="B24" s="143"/>
      <c r="C24" s="144">
        <v>330</v>
      </c>
      <c r="D24" s="145">
        <v>330</v>
      </c>
      <c r="E24" s="145">
        <v>998</v>
      </c>
      <c r="F24" s="145">
        <v>31418</v>
      </c>
      <c r="G24" s="145">
        <v>56034</v>
      </c>
      <c r="H24" s="146">
        <v>114.35728952772074</v>
      </c>
      <c r="I24" s="147">
        <v>333040</v>
      </c>
      <c r="J24" s="148">
        <v>107102.84736481862</v>
      </c>
      <c r="K24" s="149">
        <f>C24/I24*1000</f>
        <v>0.9908719673312515</v>
      </c>
      <c r="L24" s="149">
        <f>F24/C24</f>
        <v>95.2060606060606</v>
      </c>
      <c r="M24" s="149">
        <f>E24/C24</f>
        <v>3.0242424242424244</v>
      </c>
      <c r="N24" s="149">
        <f>F24/E24</f>
        <v>31.480961923847694</v>
      </c>
    </row>
    <row r="25" spans="1:14" ht="12">
      <c r="A25" s="6"/>
      <c r="B25" s="5"/>
      <c r="C25" s="5"/>
      <c r="D25" s="5"/>
      <c r="E25" s="5"/>
      <c r="F25" s="5"/>
      <c r="G25" s="5"/>
      <c r="H25" s="5"/>
      <c r="I25" s="5"/>
      <c r="J25" s="5"/>
      <c r="K25" s="5"/>
      <c r="L25" s="5"/>
      <c r="M25" s="5"/>
      <c r="N25" s="5"/>
    </row>
    <row r="26" spans="1:14" ht="12">
      <c r="A26" s="6"/>
      <c r="B26" s="5"/>
      <c r="C26" s="5"/>
      <c r="D26" s="5"/>
      <c r="E26" s="5"/>
      <c r="F26" s="5"/>
      <c r="G26" s="5"/>
      <c r="H26" s="5"/>
      <c r="I26" s="5"/>
      <c r="J26" s="5"/>
      <c r="K26" s="5"/>
      <c r="L26" s="5"/>
      <c r="M26" s="5"/>
      <c r="N26" s="5"/>
    </row>
    <row r="27" spans="1:14" ht="12">
      <c r="A27" s="6"/>
      <c r="B27" s="5"/>
      <c r="C27" s="5"/>
      <c r="D27" s="5"/>
      <c r="E27" s="5"/>
      <c r="F27" s="5"/>
      <c r="G27" s="5"/>
      <c r="H27" s="5"/>
      <c r="I27" s="5"/>
      <c r="J27" s="5"/>
      <c r="K27" s="5"/>
      <c r="L27" s="5"/>
      <c r="M27" s="5"/>
      <c r="N27" s="5"/>
    </row>
    <row r="28" spans="1:14" ht="12">
      <c r="A28" s="6"/>
      <c r="B28" s="5"/>
      <c r="C28" s="5"/>
      <c r="D28" s="5"/>
      <c r="E28" s="5"/>
      <c r="F28" s="5"/>
      <c r="G28" s="5"/>
      <c r="H28" s="5"/>
      <c r="I28" s="5"/>
      <c r="J28" s="5"/>
      <c r="K28" s="5"/>
      <c r="L28" s="5"/>
      <c r="M28" s="5"/>
      <c r="N28" s="5"/>
    </row>
    <row r="29" spans="1:14" ht="12">
      <c r="A29" s="6"/>
      <c r="B29" s="5"/>
      <c r="C29" s="5"/>
      <c r="D29" s="5"/>
      <c r="E29" s="5"/>
      <c r="F29" s="5"/>
      <c r="G29" s="5"/>
      <c r="H29" s="5"/>
      <c r="I29" s="5"/>
      <c r="J29" s="5"/>
      <c r="K29" s="5"/>
      <c r="L29" s="5"/>
      <c r="M29" s="5"/>
      <c r="N29" s="5"/>
    </row>
    <row r="30" spans="1:14" ht="12">
      <c r="A30" s="6"/>
      <c r="B30" s="5"/>
      <c r="C30" s="5"/>
      <c r="D30" s="5"/>
      <c r="E30" s="5"/>
      <c r="F30" s="5"/>
      <c r="G30" s="5"/>
      <c r="H30" s="5"/>
      <c r="I30" s="5"/>
      <c r="J30" s="5"/>
      <c r="K30" s="5"/>
      <c r="L30" s="5"/>
      <c r="M30" s="5"/>
      <c r="N30" s="5"/>
    </row>
    <row r="31" spans="1:14" ht="12">
      <c r="A31" s="6"/>
      <c r="B31" s="5"/>
      <c r="C31" s="5"/>
      <c r="D31" s="5"/>
      <c r="E31" s="5"/>
      <c r="F31" s="5"/>
      <c r="G31" s="5"/>
      <c r="H31" s="5"/>
      <c r="I31" s="5"/>
      <c r="J31" s="5"/>
      <c r="K31" s="5"/>
      <c r="L31" s="5"/>
      <c r="M31" s="5"/>
      <c r="N31" s="5"/>
    </row>
    <row r="32" spans="1:14" ht="12">
      <c r="A32" s="6"/>
      <c r="B32" s="5"/>
      <c r="C32" s="5"/>
      <c r="D32" s="5"/>
      <c r="E32" s="5"/>
      <c r="F32" s="5"/>
      <c r="G32" s="5"/>
      <c r="H32" s="5"/>
      <c r="I32" s="5"/>
      <c r="J32" s="5"/>
      <c r="K32" s="5"/>
      <c r="L32" s="5"/>
      <c r="M32" s="5"/>
      <c r="N32" s="5"/>
    </row>
    <row r="33" spans="1:14" ht="12">
      <c r="A33" s="6"/>
      <c r="B33" s="5"/>
      <c r="C33" s="5"/>
      <c r="D33" s="5"/>
      <c r="E33" s="5"/>
      <c r="F33" s="5"/>
      <c r="G33" s="5"/>
      <c r="H33" s="5"/>
      <c r="I33" s="5"/>
      <c r="J33" s="5"/>
      <c r="K33" s="5"/>
      <c r="L33" s="5"/>
      <c r="M33" s="5"/>
      <c r="N33" s="5"/>
    </row>
    <row r="34" spans="1:14" ht="12">
      <c r="A34" s="6"/>
      <c r="B34" s="5"/>
      <c r="C34" s="5"/>
      <c r="D34" s="5"/>
      <c r="E34" s="5"/>
      <c r="F34" s="5"/>
      <c r="G34" s="5"/>
      <c r="H34" s="5"/>
      <c r="I34" s="5"/>
      <c r="J34" s="5"/>
      <c r="K34" s="5"/>
      <c r="L34" s="5"/>
      <c r="M34" s="5"/>
      <c r="N34" s="5"/>
    </row>
    <row r="35" spans="1:14" ht="12">
      <c r="A35" s="6"/>
      <c r="B35" s="5"/>
      <c r="C35" s="5"/>
      <c r="D35" s="5"/>
      <c r="E35" s="5"/>
      <c r="F35" s="5"/>
      <c r="G35" s="5"/>
      <c r="H35" s="5"/>
      <c r="I35" s="5"/>
      <c r="J35" s="5"/>
      <c r="K35" s="5"/>
      <c r="L35" s="5"/>
      <c r="M35" s="5"/>
      <c r="N35" s="5"/>
    </row>
    <row r="36" spans="1:14" ht="12">
      <c r="A36" s="6"/>
      <c r="B36" s="5"/>
      <c r="C36" s="5"/>
      <c r="D36" s="5"/>
      <c r="E36" s="5"/>
      <c r="F36" s="5"/>
      <c r="G36" s="5"/>
      <c r="H36" s="5"/>
      <c r="I36" s="5"/>
      <c r="J36" s="5"/>
      <c r="K36" s="5"/>
      <c r="L36" s="5"/>
      <c r="M36" s="5"/>
      <c r="N36" s="5"/>
    </row>
    <row r="37" spans="1:14" ht="12">
      <c r="A37" s="6"/>
      <c r="B37" s="5"/>
      <c r="C37" s="5"/>
      <c r="D37" s="5"/>
      <c r="E37" s="5"/>
      <c r="F37" s="5"/>
      <c r="G37" s="5"/>
      <c r="H37" s="5"/>
      <c r="I37" s="5"/>
      <c r="J37" s="5"/>
      <c r="K37" s="5"/>
      <c r="L37" s="5"/>
      <c r="M37" s="5"/>
      <c r="N37" s="5"/>
    </row>
    <row r="38" spans="1:14" ht="12">
      <c r="A38" s="6"/>
      <c r="B38" s="5"/>
      <c r="C38" s="5"/>
      <c r="D38" s="5"/>
      <c r="E38" s="5"/>
      <c r="F38" s="5"/>
      <c r="G38" s="5"/>
      <c r="H38" s="5"/>
      <c r="I38" s="5"/>
      <c r="J38" s="5"/>
      <c r="K38" s="5"/>
      <c r="L38" s="5"/>
      <c r="M38" s="5"/>
      <c r="N38" s="5"/>
    </row>
    <row r="39" spans="1:14" ht="12">
      <c r="A39" s="6"/>
      <c r="B39" s="5"/>
      <c r="C39" s="5"/>
      <c r="D39" s="5"/>
      <c r="E39" s="5"/>
      <c r="F39" s="5"/>
      <c r="G39" s="5"/>
      <c r="H39" s="5"/>
      <c r="I39" s="5"/>
      <c r="J39" s="5"/>
      <c r="K39" s="5"/>
      <c r="L39" s="5"/>
      <c r="M39" s="5"/>
      <c r="N39" s="5"/>
    </row>
    <row r="40" spans="1:14" ht="12">
      <c r="A40" s="6"/>
      <c r="B40" s="5"/>
      <c r="C40" s="5"/>
      <c r="D40" s="5"/>
      <c r="E40" s="5"/>
      <c r="F40" s="5"/>
      <c r="G40" s="5"/>
      <c r="H40" s="5"/>
      <c r="I40" s="5"/>
      <c r="J40" s="5"/>
      <c r="K40" s="5"/>
      <c r="L40" s="5"/>
      <c r="M40" s="5"/>
      <c r="N40" s="5"/>
    </row>
    <row r="41" spans="1:14" ht="12">
      <c r="A41" s="3"/>
      <c r="B41" s="3"/>
      <c r="C41" s="4"/>
      <c r="D41" s="4"/>
      <c r="E41" s="4"/>
      <c r="F41" s="4"/>
      <c r="G41" s="4"/>
      <c r="H41" s="4"/>
      <c r="I41" s="4"/>
      <c r="J41" s="4"/>
      <c r="K41" s="4"/>
      <c r="L41" s="4"/>
      <c r="M41" s="4"/>
      <c r="N41" s="4"/>
    </row>
    <row r="42" spans="1:14" ht="12">
      <c r="A42" s="3"/>
      <c r="B42" s="3"/>
      <c r="C42" s="4"/>
      <c r="D42" s="4"/>
      <c r="E42" s="4"/>
      <c r="F42" s="4"/>
      <c r="G42" s="4"/>
      <c r="H42" s="4"/>
      <c r="I42" s="4"/>
      <c r="J42" s="4"/>
      <c r="K42" s="4"/>
      <c r="L42" s="4"/>
      <c r="M42" s="4"/>
      <c r="N42" s="4"/>
    </row>
    <row r="43" spans="1:14" ht="12">
      <c r="A43" s="3"/>
      <c r="B43" s="3"/>
      <c r="C43" s="4"/>
      <c r="D43" s="4"/>
      <c r="E43" s="4"/>
      <c r="F43" s="4"/>
      <c r="G43" s="4"/>
      <c r="H43" s="4"/>
      <c r="I43" s="4"/>
      <c r="J43" s="4"/>
      <c r="K43" s="4"/>
      <c r="L43" s="4"/>
      <c r="M43" s="4"/>
      <c r="N43" s="4"/>
    </row>
    <row r="44" spans="1:14" ht="12">
      <c r="A44" s="3"/>
      <c r="B44" s="3"/>
      <c r="C44" s="4"/>
      <c r="D44" s="4"/>
      <c r="E44" s="4"/>
      <c r="F44" s="4"/>
      <c r="G44" s="4"/>
      <c r="H44" s="4"/>
      <c r="I44" s="4"/>
      <c r="J44" s="4"/>
      <c r="K44" s="4"/>
      <c r="L44" s="4"/>
      <c r="M44" s="4"/>
      <c r="N44" s="4"/>
    </row>
    <row r="45" spans="1:14" ht="12">
      <c r="A45" s="3"/>
      <c r="B45" s="3"/>
      <c r="C45" s="4"/>
      <c r="D45" s="4"/>
      <c r="E45" s="4"/>
      <c r="F45" s="4"/>
      <c r="G45" s="4"/>
      <c r="H45" s="4"/>
      <c r="I45" s="4"/>
      <c r="J45" s="4"/>
      <c r="K45" s="4"/>
      <c r="L45" s="4"/>
      <c r="M45" s="4"/>
      <c r="N45" s="4"/>
    </row>
    <row r="46" spans="1:14" ht="12">
      <c r="A46" s="3"/>
      <c r="B46" s="3"/>
      <c r="C46" s="4"/>
      <c r="D46" s="4"/>
      <c r="E46" s="4"/>
      <c r="F46" s="4"/>
      <c r="G46" s="4"/>
      <c r="H46" s="4"/>
      <c r="I46" s="4"/>
      <c r="J46" s="4"/>
      <c r="K46" s="4"/>
      <c r="L46" s="4"/>
      <c r="M46" s="4"/>
      <c r="N46" s="4"/>
    </row>
    <row r="47" spans="1:14" ht="12">
      <c r="A47" s="3"/>
      <c r="B47" s="3"/>
      <c r="C47" s="4"/>
      <c r="D47" s="4"/>
      <c r="E47" s="4"/>
      <c r="F47" s="4"/>
      <c r="G47" s="4"/>
      <c r="H47" s="4"/>
      <c r="I47" s="4"/>
      <c r="J47" s="4"/>
      <c r="K47" s="4"/>
      <c r="L47" s="4"/>
      <c r="M47" s="4"/>
      <c r="N47" s="4"/>
    </row>
    <row r="48" spans="1:14" ht="12">
      <c r="A48" s="3"/>
      <c r="B48" s="3"/>
      <c r="C48" s="4"/>
      <c r="D48" s="4"/>
      <c r="E48" s="4"/>
      <c r="F48" s="4"/>
      <c r="G48" s="4"/>
      <c r="H48" s="4"/>
      <c r="I48" s="4"/>
      <c r="J48" s="4"/>
      <c r="K48" s="4"/>
      <c r="L48" s="4"/>
      <c r="M48" s="4"/>
      <c r="N48" s="4"/>
    </row>
    <row r="49" spans="1:14" ht="12">
      <c r="A49" s="3"/>
      <c r="B49" s="3"/>
      <c r="C49" s="4"/>
      <c r="D49" s="4"/>
      <c r="E49" s="4"/>
      <c r="F49" s="4"/>
      <c r="G49" s="4"/>
      <c r="H49" s="4"/>
      <c r="I49" s="4"/>
      <c r="J49" s="4"/>
      <c r="K49" s="4"/>
      <c r="L49" s="4"/>
      <c r="M49" s="4"/>
      <c r="N49" s="4"/>
    </row>
    <row r="50" spans="1:14" s="2" customFormat="1" ht="12">
      <c r="A50" s="3"/>
      <c r="B50" s="3"/>
      <c r="C50" s="4"/>
      <c r="D50" s="4"/>
      <c r="E50" s="4"/>
      <c r="F50" s="4"/>
      <c r="G50" s="4"/>
      <c r="H50" s="4"/>
      <c r="I50" s="4"/>
      <c r="J50" s="4"/>
      <c r="K50" s="4"/>
      <c r="L50" s="4"/>
      <c r="M50" s="4"/>
      <c r="N50" s="4"/>
    </row>
    <row r="51" spans="1:14" s="2" customFormat="1" ht="12">
      <c r="A51" s="3"/>
      <c r="B51" s="3"/>
      <c r="C51" s="4"/>
      <c r="D51" s="4"/>
      <c r="E51" s="4"/>
      <c r="F51" s="4"/>
      <c r="G51" s="4"/>
      <c r="H51" s="4"/>
      <c r="I51" s="4"/>
      <c r="J51" s="4"/>
      <c r="K51" s="4"/>
      <c r="L51" s="4"/>
      <c r="M51" s="4"/>
      <c r="N51" s="4"/>
    </row>
    <row r="52" spans="1:14" ht="12">
      <c r="A52" s="3"/>
      <c r="B52" s="3"/>
      <c r="C52" s="4"/>
      <c r="D52" s="4"/>
      <c r="E52" s="4"/>
      <c r="F52" s="4"/>
      <c r="G52" s="4"/>
      <c r="H52" s="4"/>
      <c r="I52" s="4"/>
      <c r="J52" s="4"/>
      <c r="K52" s="4"/>
      <c r="L52" s="4"/>
      <c r="M52" s="4"/>
      <c r="N52" s="4"/>
    </row>
    <row r="53" spans="1:14" s="2" customFormat="1" ht="12">
      <c r="A53" s="3"/>
      <c r="B53" s="3"/>
      <c r="C53" s="4"/>
      <c r="D53" s="4"/>
      <c r="E53" s="4"/>
      <c r="F53" s="4"/>
      <c r="G53" s="4"/>
      <c r="H53" s="4"/>
      <c r="I53" s="4"/>
      <c r="J53" s="4"/>
      <c r="K53" s="4"/>
      <c r="L53" s="4"/>
      <c r="M53" s="4"/>
      <c r="N53" s="4"/>
    </row>
    <row r="54" spans="1:14" s="2" customFormat="1" ht="12">
      <c r="A54" s="3"/>
      <c r="B54" s="3"/>
      <c r="C54" s="4"/>
      <c r="D54" s="4"/>
      <c r="E54" s="4"/>
      <c r="F54" s="4"/>
      <c r="G54" s="4"/>
      <c r="H54" s="4"/>
      <c r="I54" s="4"/>
      <c r="J54" s="4"/>
      <c r="K54" s="4"/>
      <c r="L54" s="4"/>
      <c r="M54" s="4"/>
      <c r="N54" s="4"/>
    </row>
    <row r="55" spans="1:14" s="2" customFormat="1" ht="12">
      <c r="A55" s="3"/>
      <c r="B55" s="3"/>
      <c r="C55" s="4"/>
      <c r="D55" s="4"/>
      <c r="E55" s="4"/>
      <c r="F55" s="4"/>
      <c r="G55" s="4"/>
      <c r="H55" s="4"/>
      <c r="I55" s="4"/>
      <c r="J55" s="4"/>
      <c r="K55" s="4"/>
      <c r="L55" s="4"/>
      <c r="M55" s="4"/>
      <c r="N55" s="4"/>
    </row>
    <row r="56" spans="1:14" ht="12">
      <c r="A56" s="3"/>
      <c r="B56" s="3"/>
      <c r="C56" s="4"/>
      <c r="D56" s="4"/>
      <c r="E56" s="4"/>
      <c r="F56" s="4"/>
      <c r="G56" s="4"/>
      <c r="H56" s="4"/>
      <c r="I56" s="4"/>
      <c r="J56" s="4"/>
      <c r="K56" s="4"/>
      <c r="L56" s="4"/>
      <c r="M56" s="4"/>
      <c r="N56" s="4"/>
    </row>
    <row r="57" spans="1:14" s="2" customFormat="1" ht="12">
      <c r="A57" s="3"/>
      <c r="B57" s="3"/>
      <c r="C57" s="4"/>
      <c r="D57" s="4"/>
      <c r="E57" s="4"/>
      <c r="F57" s="4"/>
      <c r="G57" s="4"/>
      <c r="H57" s="4"/>
      <c r="I57" s="4"/>
      <c r="J57" s="4"/>
      <c r="K57" s="4"/>
      <c r="L57" s="4"/>
      <c r="M57" s="4"/>
      <c r="N57" s="4"/>
    </row>
    <row r="58" spans="1:14" s="2" customFormat="1" ht="12">
      <c r="A58" s="3"/>
      <c r="B58" s="3"/>
      <c r="C58" s="4"/>
      <c r="D58" s="4"/>
      <c r="E58" s="4"/>
      <c r="F58" s="4"/>
      <c r="G58" s="4"/>
      <c r="H58" s="4"/>
      <c r="I58" s="4"/>
      <c r="J58" s="4"/>
      <c r="K58" s="4"/>
      <c r="L58" s="4"/>
      <c r="M58" s="4"/>
      <c r="N58" s="4"/>
    </row>
    <row r="59" spans="1:14" ht="12">
      <c r="A59" s="3"/>
      <c r="B59" s="3"/>
      <c r="C59" s="4"/>
      <c r="D59" s="4"/>
      <c r="E59" s="4"/>
      <c r="F59" s="4"/>
      <c r="G59" s="4"/>
      <c r="H59" s="4"/>
      <c r="I59" s="4"/>
      <c r="J59" s="4"/>
      <c r="K59" s="4"/>
      <c r="L59" s="4"/>
      <c r="M59" s="4"/>
      <c r="N59" s="4"/>
    </row>
    <row r="60" spans="1:14" s="2" customFormat="1" ht="12">
      <c r="A60" s="3"/>
      <c r="B60" s="3"/>
      <c r="C60" s="4"/>
      <c r="D60" s="4"/>
      <c r="E60" s="4"/>
      <c r="F60" s="4"/>
      <c r="G60" s="4"/>
      <c r="H60" s="4"/>
      <c r="I60" s="4"/>
      <c r="J60" s="4"/>
      <c r="K60" s="4"/>
      <c r="L60" s="4"/>
      <c r="M60" s="4"/>
      <c r="N60" s="4"/>
    </row>
    <row r="61" spans="1:14" s="2" customFormat="1" ht="12">
      <c r="A61" s="3"/>
      <c r="B61" s="3"/>
      <c r="C61" s="4"/>
      <c r="D61" s="4"/>
      <c r="E61" s="4"/>
      <c r="F61" s="4"/>
      <c r="G61" s="4"/>
      <c r="H61" s="4"/>
      <c r="I61" s="4"/>
      <c r="J61" s="4"/>
      <c r="K61" s="4"/>
      <c r="L61" s="4"/>
      <c r="M61" s="4"/>
      <c r="N61" s="4"/>
    </row>
    <row r="62" spans="1:14" ht="12">
      <c r="A62" s="3"/>
      <c r="B62" s="3"/>
      <c r="C62" s="4"/>
      <c r="D62" s="4"/>
      <c r="E62" s="4"/>
      <c r="F62" s="4"/>
      <c r="G62" s="4"/>
      <c r="H62" s="4"/>
      <c r="I62" s="4"/>
      <c r="J62" s="4"/>
      <c r="K62" s="4"/>
      <c r="L62" s="4"/>
      <c r="M62" s="4"/>
      <c r="N62" s="4"/>
    </row>
    <row r="63" spans="1:14" s="2" customFormat="1" ht="12">
      <c r="A63" s="3"/>
      <c r="B63" s="3"/>
      <c r="C63" s="4"/>
      <c r="D63" s="4"/>
      <c r="E63" s="4"/>
      <c r="F63" s="4"/>
      <c r="G63" s="4"/>
      <c r="H63" s="4"/>
      <c r="I63" s="4"/>
      <c r="J63" s="4"/>
      <c r="K63" s="4"/>
      <c r="L63" s="4"/>
      <c r="M63" s="4"/>
      <c r="N63" s="4"/>
    </row>
    <row r="64" spans="1:14" s="2" customFormat="1" ht="12">
      <c r="A64" s="3"/>
      <c r="B64" s="3"/>
      <c r="C64" s="4"/>
      <c r="D64" s="4"/>
      <c r="E64" s="4"/>
      <c r="F64" s="4"/>
      <c r="G64" s="4"/>
      <c r="H64" s="4"/>
      <c r="I64" s="4"/>
      <c r="J64" s="4"/>
      <c r="K64" s="4"/>
      <c r="L64" s="4"/>
      <c r="M64" s="4"/>
      <c r="N64" s="4"/>
    </row>
    <row r="65" spans="1:14" s="2" customFormat="1" ht="12">
      <c r="A65" s="3"/>
      <c r="B65" s="3"/>
      <c r="C65" s="4"/>
      <c r="D65" s="4"/>
      <c r="E65" s="4"/>
      <c r="F65" s="4"/>
      <c r="G65" s="4"/>
      <c r="H65" s="4"/>
      <c r="I65" s="4"/>
      <c r="J65" s="4"/>
      <c r="K65" s="4"/>
      <c r="L65" s="4"/>
      <c r="M65" s="4"/>
      <c r="N65" s="4"/>
    </row>
    <row r="66" spans="1:14" ht="12">
      <c r="A66" s="3"/>
      <c r="B66" s="3"/>
      <c r="C66" s="4"/>
      <c r="D66" s="4"/>
      <c r="E66" s="4"/>
      <c r="F66" s="4"/>
      <c r="G66" s="4"/>
      <c r="H66" s="4"/>
      <c r="I66" s="4"/>
      <c r="J66" s="4"/>
      <c r="K66" s="4"/>
      <c r="L66" s="4"/>
      <c r="M66" s="4"/>
      <c r="N66" s="4"/>
    </row>
    <row r="67" spans="1:14" s="2" customFormat="1" ht="12">
      <c r="A67" s="3"/>
      <c r="B67" s="3"/>
      <c r="C67" s="4"/>
      <c r="D67" s="4"/>
      <c r="E67" s="4"/>
      <c r="F67" s="4"/>
      <c r="G67" s="4"/>
      <c r="H67" s="4"/>
      <c r="I67" s="4"/>
      <c r="J67" s="4"/>
      <c r="K67" s="4"/>
      <c r="L67" s="4"/>
      <c r="M67" s="4"/>
      <c r="N67" s="4"/>
    </row>
  </sheetData>
  <sheetProtection password="F665" sheet="1"/>
  <mergeCells count="1">
    <mergeCell ref="A1:N1"/>
  </mergeCells>
  <printOptions/>
  <pageMargins left="0.54" right="0.24" top="0.947916666666667" bottom="0.75" header="0.3" footer="0.3"/>
  <pageSetup horizontalDpi="600" verticalDpi="600" orientation="landscape" scale="95" r:id="rId2"/>
  <headerFooter>
    <oddHeader>&amp;R&amp;G</oddHeader>
    <oddFooter>&amp;LTO9Y5_MPR_WP47_V01</oddFooter>
  </headerFooter>
  <legacyDrawingHF r:id="rId1"/>
</worksheet>
</file>

<file path=xl/worksheets/sheet8.xml><?xml version="1.0" encoding="utf-8"?>
<worksheet xmlns="http://schemas.openxmlformats.org/spreadsheetml/2006/main" xmlns:r="http://schemas.openxmlformats.org/officeDocument/2006/relationships">
  <sheetPr>
    <tabColor rgb="FF00B050"/>
  </sheetPr>
  <dimension ref="A1:N80"/>
  <sheetViews>
    <sheetView showGridLines="0" view="pageLayout" workbookViewId="0" topLeftCell="A4">
      <selection activeCell="A1" sqref="A1:N1"/>
    </sheetView>
  </sheetViews>
  <sheetFormatPr defaultColWidth="9.140625" defaultRowHeight="15"/>
  <cols>
    <col min="1" max="1" width="22.57421875" style="1" customWidth="1"/>
    <col min="2" max="2" width="0.42578125" style="1" hidden="1" customWidth="1"/>
    <col min="3" max="3" width="6.57421875" style="2" bestFit="1" customWidth="1"/>
    <col min="4" max="4" width="6.7109375" style="2" customWidth="1"/>
    <col min="5" max="5" width="10.7109375" style="2" customWidth="1"/>
    <col min="6" max="7" width="8.7109375" style="2" bestFit="1" customWidth="1"/>
    <col min="8" max="8" width="6.8515625" style="2" bestFit="1" customWidth="1"/>
    <col min="9" max="9" width="8.7109375" style="2" bestFit="1" customWidth="1"/>
    <col min="10" max="10" width="10.8515625" style="2" bestFit="1" customWidth="1"/>
    <col min="11" max="11" width="8.8515625" style="2" bestFit="1" customWidth="1"/>
    <col min="12" max="12" width="7.7109375" style="2" customWidth="1"/>
    <col min="13" max="13" width="8.7109375" style="2" bestFit="1" customWidth="1"/>
    <col min="14" max="14" width="8.140625" style="2" bestFit="1" customWidth="1"/>
    <col min="15" max="16384" width="9.140625" style="1" customWidth="1"/>
  </cols>
  <sheetData>
    <row r="1" spans="1:14" ht="27.75" customHeight="1">
      <c r="A1" s="197" t="s">
        <v>21</v>
      </c>
      <c r="B1" s="197"/>
      <c r="C1" s="197"/>
      <c r="D1" s="197"/>
      <c r="E1" s="197"/>
      <c r="F1" s="197"/>
      <c r="G1" s="197"/>
      <c r="H1" s="197"/>
      <c r="I1" s="197"/>
      <c r="J1" s="197"/>
      <c r="K1" s="197"/>
      <c r="L1" s="197"/>
      <c r="M1" s="197"/>
      <c r="N1" s="197"/>
    </row>
    <row r="2" spans="1:14" ht="6" customHeight="1">
      <c r="A2" s="19"/>
      <c r="B2" s="19"/>
      <c r="C2" s="18"/>
      <c r="D2" s="18"/>
      <c r="E2" s="18"/>
      <c r="F2" s="18"/>
      <c r="G2" s="18"/>
      <c r="H2" s="18"/>
      <c r="I2" s="18"/>
      <c r="J2" s="18"/>
      <c r="K2" s="17"/>
      <c r="L2" s="17"/>
      <c r="M2" s="17"/>
      <c r="N2" s="17"/>
    </row>
    <row r="3" spans="1:14" s="14" customFormat="1" ht="35.25" customHeight="1">
      <c r="A3" s="16"/>
      <c r="B3" s="16"/>
      <c r="C3" s="15" t="s">
        <v>13</v>
      </c>
      <c r="D3" s="15" t="s">
        <v>12</v>
      </c>
      <c r="E3" s="15" t="s">
        <v>11</v>
      </c>
      <c r="F3" s="15" t="s">
        <v>10</v>
      </c>
      <c r="G3" s="15" t="s">
        <v>9</v>
      </c>
      <c r="H3" s="15" t="s">
        <v>8</v>
      </c>
      <c r="I3" s="15" t="s">
        <v>7</v>
      </c>
      <c r="J3" s="15" t="s">
        <v>6</v>
      </c>
      <c r="K3" s="15" t="s">
        <v>5</v>
      </c>
      <c r="L3" s="15" t="s">
        <v>4</v>
      </c>
      <c r="M3" s="15" t="s">
        <v>3</v>
      </c>
      <c r="N3" s="15" t="s">
        <v>2</v>
      </c>
    </row>
    <row r="4" spans="1:14" ht="12" customHeight="1">
      <c r="A4" s="13" t="s">
        <v>113</v>
      </c>
      <c r="B4" s="13"/>
      <c r="C4" s="13"/>
      <c r="D4" s="13"/>
      <c r="E4" s="13"/>
      <c r="F4" s="13"/>
      <c r="G4" s="13"/>
      <c r="H4" s="13"/>
      <c r="I4" s="13"/>
      <c r="J4" s="13"/>
      <c r="K4" s="13"/>
      <c r="L4" s="13"/>
      <c r="M4" s="13"/>
      <c r="N4" s="13"/>
    </row>
    <row r="5" spans="1:14" ht="12" customHeight="1">
      <c r="A5" s="28" t="s">
        <v>1</v>
      </c>
      <c r="B5" s="27"/>
      <c r="C5" s="27"/>
      <c r="D5" s="27"/>
      <c r="E5" s="27"/>
      <c r="F5" s="27"/>
      <c r="G5" s="27"/>
      <c r="H5" s="27"/>
      <c r="I5" s="27"/>
      <c r="J5" s="27"/>
      <c r="K5" s="27"/>
      <c r="L5" s="27"/>
      <c r="M5" s="27"/>
      <c r="N5" s="26"/>
    </row>
    <row r="6" spans="1:14" ht="12" customHeight="1">
      <c r="A6" s="22" t="s">
        <v>17</v>
      </c>
      <c r="B6" s="21"/>
      <c r="C6" s="20">
        <v>21421</v>
      </c>
      <c r="D6" s="10">
        <v>21421</v>
      </c>
      <c r="E6" s="10">
        <v>49223</v>
      </c>
      <c r="F6" s="10">
        <v>1505221</v>
      </c>
      <c r="G6" s="10">
        <v>7135136</v>
      </c>
      <c r="H6" s="11">
        <v>4571.446954140999</v>
      </c>
      <c r="I6" s="9">
        <v>138347</v>
      </c>
      <c r="J6" s="8">
        <v>53851.983572895275</v>
      </c>
      <c r="K6" s="7">
        <f>C6/I6*1000</f>
        <v>154.83530542765655</v>
      </c>
      <c r="L6" s="7">
        <f>F6/C6</f>
        <v>70.2684748611176</v>
      </c>
      <c r="M6" s="7">
        <f>E6/C6</f>
        <v>2.2978852527893188</v>
      </c>
      <c r="N6" s="7">
        <f>F6/E6</f>
        <v>30.579627409950632</v>
      </c>
    </row>
    <row r="7" spans="1:14" ht="12.75" customHeight="1">
      <c r="A7" s="22" t="s">
        <v>16</v>
      </c>
      <c r="B7" s="21"/>
      <c r="C7" s="20">
        <v>116048</v>
      </c>
      <c r="D7" s="10">
        <v>116048</v>
      </c>
      <c r="E7" s="10">
        <v>271902</v>
      </c>
      <c r="F7" s="10">
        <v>8865757</v>
      </c>
      <c r="G7" s="10">
        <v>41212718</v>
      </c>
      <c r="H7" s="11">
        <v>26794.26420260096</v>
      </c>
      <c r="I7" s="9">
        <v>541935</v>
      </c>
      <c r="J7" s="8">
        <v>225208.20807665982</v>
      </c>
      <c r="K7" s="7">
        <f>C7/I7*1000</f>
        <v>214.13638166938838</v>
      </c>
      <c r="L7" s="7">
        <f>F7/C7</f>
        <v>76.3973269681511</v>
      </c>
      <c r="M7" s="7">
        <f>E7/C7</f>
        <v>2.343013235902385</v>
      </c>
      <c r="N7" s="7">
        <f>F7/E7</f>
        <v>32.60644276246589</v>
      </c>
    </row>
    <row r="8" spans="1:14" ht="15">
      <c r="A8" s="22" t="s">
        <v>15</v>
      </c>
      <c r="B8" s="21"/>
      <c r="C8" s="20">
        <v>15441</v>
      </c>
      <c r="D8" s="10">
        <v>15441</v>
      </c>
      <c r="E8" s="10">
        <v>31819</v>
      </c>
      <c r="F8" s="10">
        <v>1147400</v>
      </c>
      <c r="G8" s="10">
        <v>4953684</v>
      </c>
      <c r="H8" s="11">
        <v>3466.239561943874</v>
      </c>
      <c r="I8" s="9">
        <v>104112</v>
      </c>
      <c r="J8" s="8">
        <v>48037.360711841204</v>
      </c>
      <c r="K8" s="7">
        <f>C8/I8*1000</f>
        <v>148.31143384047948</v>
      </c>
      <c r="L8" s="7">
        <f>F8/C8</f>
        <v>74.30865876562399</v>
      </c>
      <c r="M8" s="7">
        <f>E8/C8</f>
        <v>2.060682598277314</v>
      </c>
      <c r="N8" s="7">
        <f>F8/E8</f>
        <v>36.060215594456146</v>
      </c>
    </row>
    <row r="9" spans="1:14" ht="15">
      <c r="A9" s="22" t="s">
        <v>14</v>
      </c>
      <c r="B9" s="21"/>
      <c r="C9" s="20">
        <v>4007</v>
      </c>
      <c r="D9" s="10">
        <v>4007</v>
      </c>
      <c r="E9" s="10">
        <v>7435</v>
      </c>
      <c r="F9" s="10">
        <v>279706</v>
      </c>
      <c r="G9" s="10">
        <v>1096013</v>
      </c>
      <c r="H9" s="11">
        <v>849.223819301848</v>
      </c>
      <c r="I9" s="9">
        <v>38788</v>
      </c>
      <c r="J9" s="8">
        <v>20839.975359342916</v>
      </c>
      <c r="K9" s="7">
        <f>C9/I9*1000</f>
        <v>103.305145921419</v>
      </c>
      <c r="L9" s="7">
        <f>F9/C9</f>
        <v>69.8043424007986</v>
      </c>
      <c r="M9" s="7">
        <f>E9/C9</f>
        <v>1.8555028699775393</v>
      </c>
      <c r="N9" s="7">
        <f>F9/E9</f>
        <v>37.620174848688634</v>
      </c>
    </row>
    <row r="10" spans="1:14" ht="12">
      <c r="A10" s="25" t="s">
        <v>0</v>
      </c>
      <c r="B10" s="31"/>
      <c r="C10" s="29"/>
      <c r="D10" s="30"/>
      <c r="E10" s="30"/>
      <c r="F10" s="30"/>
      <c r="G10" s="30"/>
      <c r="H10" s="30"/>
      <c r="I10" s="30"/>
      <c r="J10" s="29"/>
      <c r="K10" s="29"/>
      <c r="L10" s="29"/>
      <c r="M10" s="29"/>
      <c r="N10" s="29"/>
    </row>
    <row r="11" spans="1:14" ht="15">
      <c r="A11" s="22" t="s">
        <v>17</v>
      </c>
      <c r="B11" s="21"/>
      <c r="C11" s="20">
        <v>21421</v>
      </c>
      <c r="D11" s="10">
        <v>21421</v>
      </c>
      <c r="E11" s="10">
        <v>79080</v>
      </c>
      <c r="F11" s="10">
        <v>2392348</v>
      </c>
      <c r="G11" s="10">
        <v>11852531</v>
      </c>
      <c r="H11" s="11">
        <v>8783.786447638604</v>
      </c>
      <c r="I11" s="9">
        <v>138347</v>
      </c>
      <c r="J11" s="8">
        <v>53851.983572895275</v>
      </c>
      <c r="K11" s="7">
        <f>C11/I11*1000</f>
        <v>154.83530542765655</v>
      </c>
      <c r="L11" s="7">
        <f>F11/C11</f>
        <v>111.68236776994539</v>
      </c>
      <c r="M11" s="7">
        <f>E11/C11</f>
        <v>3.6917044022221184</v>
      </c>
      <c r="N11" s="7">
        <f>F11/E11</f>
        <v>30.252250885179564</v>
      </c>
    </row>
    <row r="12" spans="1:14" ht="15">
      <c r="A12" s="22" t="s">
        <v>16</v>
      </c>
      <c r="B12" s="21"/>
      <c r="C12" s="20">
        <v>116048</v>
      </c>
      <c r="D12" s="10">
        <v>116048</v>
      </c>
      <c r="E12" s="10">
        <v>460902</v>
      </c>
      <c r="F12" s="10">
        <v>14728732</v>
      </c>
      <c r="G12" s="10">
        <v>70580635</v>
      </c>
      <c r="H12" s="11">
        <v>53195.66598220397</v>
      </c>
      <c r="I12" s="9">
        <v>541935</v>
      </c>
      <c r="J12" s="8">
        <v>225208.20807665982</v>
      </c>
      <c r="K12" s="7">
        <f>C12/I12*1000</f>
        <v>214.13638166938838</v>
      </c>
      <c r="L12" s="7">
        <f>F12/C12</f>
        <v>126.91930925134427</v>
      </c>
      <c r="M12" s="7">
        <f>E12/C12</f>
        <v>3.9716496622087414</v>
      </c>
      <c r="N12" s="7">
        <f>F12/E12</f>
        <v>31.956320432543144</v>
      </c>
    </row>
    <row r="13" spans="1:14" ht="15">
      <c r="A13" s="22" t="s">
        <v>15</v>
      </c>
      <c r="B13" s="21"/>
      <c r="C13" s="20">
        <v>15441</v>
      </c>
      <c r="D13" s="10">
        <v>15441</v>
      </c>
      <c r="E13" s="10">
        <v>49551</v>
      </c>
      <c r="F13" s="10">
        <v>1738384</v>
      </c>
      <c r="G13" s="10">
        <v>7635905</v>
      </c>
      <c r="H13" s="11">
        <v>6366.652977412731</v>
      </c>
      <c r="I13" s="9">
        <v>104112</v>
      </c>
      <c r="J13" s="8">
        <v>48037.360711841204</v>
      </c>
      <c r="K13" s="7">
        <f>C13/I13*1000</f>
        <v>148.31143384047948</v>
      </c>
      <c r="L13" s="7">
        <f>F13/C13</f>
        <v>112.58234570299851</v>
      </c>
      <c r="M13" s="7">
        <f>E13/C13</f>
        <v>3.2090538177579173</v>
      </c>
      <c r="N13" s="7">
        <f>F13/E13</f>
        <v>35.08272285120381</v>
      </c>
    </row>
    <row r="14" spans="1:14" ht="15">
      <c r="A14" s="22" t="s">
        <v>14</v>
      </c>
      <c r="B14" s="21"/>
      <c r="C14" s="20">
        <v>4007</v>
      </c>
      <c r="D14" s="10">
        <v>4007</v>
      </c>
      <c r="E14" s="10">
        <v>10950</v>
      </c>
      <c r="F14" s="10">
        <v>402970</v>
      </c>
      <c r="G14" s="10">
        <v>1629252</v>
      </c>
      <c r="H14" s="11">
        <v>1513.6810403832992</v>
      </c>
      <c r="I14" s="9">
        <v>38788</v>
      </c>
      <c r="J14" s="8">
        <v>20839.975359342916</v>
      </c>
      <c r="K14" s="7">
        <f>C14/I14*1000</f>
        <v>103.305145921419</v>
      </c>
      <c r="L14" s="7">
        <f>F14/C14</f>
        <v>100.56650860993261</v>
      </c>
      <c r="M14" s="7">
        <f>E14/C14</f>
        <v>2.7327177439480907</v>
      </c>
      <c r="N14" s="7">
        <f>F14/E14</f>
        <v>36.80091324200913</v>
      </c>
    </row>
    <row r="15" spans="1:14" ht="12">
      <c r="A15" s="13" t="s">
        <v>114</v>
      </c>
      <c r="B15" s="13"/>
      <c r="C15" s="13"/>
      <c r="D15" s="13"/>
      <c r="E15" s="13"/>
      <c r="F15" s="13"/>
      <c r="G15" s="13"/>
      <c r="H15" s="13"/>
      <c r="I15" s="13"/>
      <c r="J15" s="13"/>
      <c r="K15" s="13"/>
      <c r="L15" s="13"/>
      <c r="M15" s="13"/>
      <c r="N15" s="13"/>
    </row>
    <row r="16" spans="1:14" ht="15">
      <c r="A16" s="28" t="s">
        <v>1</v>
      </c>
      <c r="B16" s="27"/>
      <c r="C16" s="27"/>
      <c r="D16" s="27"/>
      <c r="E16" s="27"/>
      <c r="F16" s="27"/>
      <c r="G16" s="27"/>
      <c r="H16" s="27"/>
      <c r="I16" s="27"/>
      <c r="J16" s="27"/>
      <c r="K16" s="27"/>
      <c r="L16" s="27"/>
      <c r="M16" s="27"/>
      <c r="N16" s="26"/>
    </row>
    <row r="17" spans="1:14" ht="15">
      <c r="A17" s="22" t="s">
        <v>17</v>
      </c>
      <c r="B17" s="21"/>
      <c r="C17" s="20">
        <v>19403</v>
      </c>
      <c r="D17" s="10">
        <v>19403</v>
      </c>
      <c r="E17" s="10">
        <v>39306</v>
      </c>
      <c r="F17" s="10">
        <v>1218992</v>
      </c>
      <c r="G17" s="10">
        <v>5622833</v>
      </c>
      <c r="H17" s="11">
        <v>3737.4017796030116</v>
      </c>
      <c r="I17" s="9">
        <v>28275163</v>
      </c>
      <c r="J17" s="8">
        <v>64151982.64476386</v>
      </c>
      <c r="K17" s="7">
        <f>C17/I17*1000</f>
        <v>0.6862206240862343</v>
      </c>
      <c r="L17" s="7">
        <f>F17/C17</f>
        <v>62.824923980827705</v>
      </c>
      <c r="M17" s="7">
        <f>E17/C17</f>
        <v>2.025769210946761</v>
      </c>
      <c r="N17" s="7">
        <f>F17/E17</f>
        <v>31.012873352668805</v>
      </c>
    </row>
    <row r="18" spans="1:14" ht="15">
      <c r="A18" s="22" t="s">
        <v>16</v>
      </c>
      <c r="B18" s="21"/>
      <c r="C18" s="20">
        <v>119631</v>
      </c>
      <c r="D18" s="10">
        <v>119631</v>
      </c>
      <c r="E18" s="10">
        <v>256509</v>
      </c>
      <c r="F18" s="10">
        <v>8402230</v>
      </c>
      <c r="G18" s="10">
        <v>37575196</v>
      </c>
      <c r="H18" s="11">
        <v>25549.91923340178</v>
      </c>
      <c r="I18" s="9">
        <v>16957087</v>
      </c>
      <c r="J18" s="8">
        <v>43631591.72621492</v>
      </c>
      <c r="K18" s="7">
        <f>C18/I18*1000</f>
        <v>7.054926356160111</v>
      </c>
      <c r="L18" s="7">
        <f>F18/C18</f>
        <v>70.23455458869357</v>
      </c>
      <c r="M18" s="7">
        <f>E18/C18</f>
        <v>2.144168317576548</v>
      </c>
      <c r="N18" s="7">
        <f>F18/E18</f>
        <v>32.75608263257819</v>
      </c>
    </row>
    <row r="19" spans="1:14" ht="15">
      <c r="A19" s="22" t="s">
        <v>15</v>
      </c>
      <c r="B19" s="21"/>
      <c r="C19" s="20">
        <v>17468</v>
      </c>
      <c r="D19" s="10">
        <v>17468</v>
      </c>
      <c r="E19" s="10">
        <v>33154</v>
      </c>
      <c r="F19" s="10">
        <v>1202065</v>
      </c>
      <c r="G19" s="10">
        <v>5164565</v>
      </c>
      <c r="H19" s="11">
        <v>3653.6865160848733</v>
      </c>
      <c r="I19" s="9">
        <v>2955666</v>
      </c>
      <c r="J19" s="8">
        <v>7287559.137577002</v>
      </c>
      <c r="K19" s="7">
        <f>C19/I19*1000</f>
        <v>5.91000471636511</v>
      </c>
      <c r="L19" s="7">
        <f>F19/C19</f>
        <v>68.81526219372567</v>
      </c>
      <c r="M19" s="7">
        <f>E19/C19</f>
        <v>1.897984886649874</v>
      </c>
      <c r="N19" s="7">
        <f>F19/E19</f>
        <v>36.25701272847922</v>
      </c>
    </row>
    <row r="20" spans="1:14" ht="15">
      <c r="A20" s="22" t="s">
        <v>14</v>
      </c>
      <c r="B20" s="21"/>
      <c r="C20" s="20">
        <v>5077</v>
      </c>
      <c r="D20" s="10">
        <v>5077</v>
      </c>
      <c r="E20" s="10">
        <v>9076</v>
      </c>
      <c r="F20" s="10">
        <v>335706</v>
      </c>
      <c r="G20" s="10">
        <v>1295103</v>
      </c>
      <c r="H20" s="11">
        <v>1023.5893223819302</v>
      </c>
      <c r="I20" s="9">
        <v>1519788</v>
      </c>
      <c r="J20" s="8">
        <v>4712365.653661875</v>
      </c>
      <c r="K20" s="7">
        <f>C20/I20*1000</f>
        <v>3.34059750438877</v>
      </c>
      <c r="L20" s="7">
        <f>F20/C20</f>
        <v>66.12290722867836</v>
      </c>
      <c r="M20" s="7">
        <f>E20/C20</f>
        <v>1.7876698837896396</v>
      </c>
      <c r="N20" s="7">
        <f>F20/E20</f>
        <v>36.98832084618775</v>
      </c>
    </row>
    <row r="21" spans="1:14" ht="12">
      <c r="A21" s="25" t="s">
        <v>0</v>
      </c>
      <c r="B21" s="29"/>
      <c r="C21" s="29"/>
      <c r="D21" s="29"/>
      <c r="E21" s="29"/>
      <c r="F21" s="29"/>
      <c r="G21" s="29"/>
      <c r="H21" s="29"/>
      <c r="I21" s="29"/>
      <c r="J21" s="29"/>
      <c r="K21" s="29"/>
      <c r="L21" s="29"/>
      <c r="M21" s="29"/>
      <c r="N21" s="29"/>
    </row>
    <row r="22" spans="1:14" ht="15">
      <c r="A22" s="22" t="s">
        <v>17</v>
      </c>
      <c r="B22" s="21"/>
      <c r="C22" s="20">
        <v>19403</v>
      </c>
      <c r="D22" s="10">
        <v>19403</v>
      </c>
      <c r="E22" s="10">
        <v>60749</v>
      </c>
      <c r="F22" s="10">
        <v>1870213</v>
      </c>
      <c r="G22" s="10">
        <v>8903275</v>
      </c>
      <c r="H22" s="11">
        <v>7069.741273100616</v>
      </c>
      <c r="I22" s="9">
        <v>28275163</v>
      </c>
      <c r="J22" s="8">
        <v>64151982.64476386</v>
      </c>
      <c r="K22" s="7">
        <f>C22/I22*1000</f>
        <v>0.6862206240862343</v>
      </c>
      <c r="L22" s="7">
        <f>F22/C22</f>
        <v>96.38782662474875</v>
      </c>
      <c r="M22" s="7">
        <f>E22/C22</f>
        <v>3.130907591609545</v>
      </c>
      <c r="N22" s="7">
        <f>F22/E22</f>
        <v>30.785905940838532</v>
      </c>
    </row>
    <row r="23" spans="1:14" ht="15">
      <c r="A23" s="22" t="s">
        <v>16</v>
      </c>
      <c r="B23" s="21"/>
      <c r="C23" s="20">
        <v>119631</v>
      </c>
      <c r="D23" s="10">
        <v>119631</v>
      </c>
      <c r="E23" s="10">
        <v>419369</v>
      </c>
      <c r="F23" s="10">
        <v>13473240</v>
      </c>
      <c r="G23" s="10">
        <v>62241855</v>
      </c>
      <c r="H23" s="11">
        <v>49735.37029431896</v>
      </c>
      <c r="I23" s="9">
        <v>16957087</v>
      </c>
      <c r="J23" s="8">
        <v>43631591.72621492</v>
      </c>
      <c r="K23" s="7">
        <f>C23/I23*1000</f>
        <v>7.054926356160111</v>
      </c>
      <c r="L23" s="7">
        <f>F23/C23</f>
        <v>112.62331669884897</v>
      </c>
      <c r="M23" s="7">
        <f>E23/C23</f>
        <v>3.505521144185036</v>
      </c>
      <c r="N23" s="7">
        <f>F23/E23</f>
        <v>32.12741046667732</v>
      </c>
    </row>
    <row r="24" spans="1:14" ht="15">
      <c r="A24" s="22" t="s">
        <v>15</v>
      </c>
      <c r="B24" s="21"/>
      <c r="C24" s="20">
        <v>17468</v>
      </c>
      <c r="D24" s="10">
        <v>17468</v>
      </c>
      <c r="E24" s="10">
        <v>51029</v>
      </c>
      <c r="F24" s="10">
        <v>1802353</v>
      </c>
      <c r="G24" s="10">
        <v>7918497</v>
      </c>
      <c r="H24" s="11">
        <v>6729.4182067077345</v>
      </c>
      <c r="I24" s="9">
        <v>2955666</v>
      </c>
      <c r="J24" s="8">
        <v>7287559.137577002</v>
      </c>
      <c r="K24" s="7">
        <f>C24/I24*1000</f>
        <v>5.91000471636511</v>
      </c>
      <c r="L24" s="7">
        <f>F24/C24</f>
        <v>103.18027249828258</v>
      </c>
      <c r="M24" s="7">
        <f>E24/C24</f>
        <v>2.9212846347607053</v>
      </c>
      <c r="N24" s="7">
        <f>F24/E24</f>
        <v>35.32017088322326</v>
      </c>
    </row>
    <row r="25" spans="1:14" ht="15">
      <c r="A25" s="22" t="s">
        <v>14</v>
      </c>
      <c r="B25" s="21"/>
      <c r="C25" s="20">
        <v>5077</v>
      </c>
      <c r="D25" s="10">
        <v>5077</v>
      </c>
      <c r="E25" s="10">
        <v>13117</v>
      </c>
      <c r="F25" s="10">
        <v>474852</v>
      </c>
      <c r="G25" s="10">
        <v>1878674</v>
      </c>
      <c r="H25" s="11">
        <v>1802.2039698836413</v>
      </c>
      <c r="I25" s="9">
        <v>1519788</v>
      </c>
      <c r="J25" s="8">
        <v>4712365.653661875</v>
      </c>
      <c r="K25" s="7">
        <f>C25/I25*1000</f>
        <v>3.34059750438877</v>
      </c>
      <c r="L25" s="7">
        <f>F25/C25</f>
        <v>93.5300374236754</v>
      </c>
      <c r="M25" s="7">
        <f>E25/C25</f>
        <v>2.5836123695095528</v>
      </c>
      <c r="N25" s="7">
        <f>F25/E25</f>
        <v>36.20126553327743</v>
      </c>
    </row>
    <row r="26" spans="1:14" ht="12">
      <c r="A26" s="13" t="s">
        <v>140</v>
      </c>
      <c r="B26" s="13"/>
      <c r="C26" s="13"/>
      <c r="D26" s="13"/>
      <c r="E26" s="13"/>
      <c r="F26" s="13"/>
      <c r="G26" s="13"/>
      <c r="H26" s="13"/>
      <c r="I26" s="13"/>
      <c r="J26" s="13"/>
      <c r="K26" s="13"/>
      <c r="L26" s="13"/>
      <c r="M26" s="13"/>
      <c r="N26" s="13"/>
    </row>
    <row r="27" spans="1:14" ht="15">
      <c r="A27" s="28" t="s">
        <v>1</v>
      </c>
      <c r="B27" s="27"/>
      <c r="C27" s="27"/>
      <c r="D27" s="27"/>
      <c r="E27" s="27"/>
      <c r="F27" s="27"/>
      <c r="G27" s="27"/>
      <c r="H27" s="27"/>
      <c r="I27" s="27"/>
      <c r="J27" s="27"/>
      <c r="K27" s="27"/>
      <c r="L27" s="27"/>
      <c r="M27" s="27"/>
      <c r="N27" s="26"/>
    </row>
    <row r="28" spans="1:14" ht="15">
      <c r="A28" s="22" t="s">
        <v>17</v>
      </c>
      <c r="B28" s="21"/>
      <c r="C28" s="20">
        <v>13666</v>
      </c>
      <c r="D28" s="10">
        <v>13666</v>
      </c>
      <c r="E28" s="10">
        <v>28639</v>
      </c>
      <c r="F28" s="10">
        <v>874768</v>
      </c>
      <c r="G28" s="10">
        <v>4035088</v>
      </c>
      <c r="H28" s="11">
        <v>2678.3490759753595</v>
      </c>
      <c r="I28" s="9">
        <v>470833</v>
      </c>
      <c r="J28" s="8">
        <v>212624.23271731692</v>
      </c>
      <c r="K28" s="7">
        <f>C28/I28*1000</f>
        <v>29.025153292143926</v>
      </c>
      <c r="L28" s="7">
        <f>F28/C28</f>
        <v>64.0105370993707</v>
      </c>
      <c r="M28" s="7">
        <f>E28/C28</f>
        <v>2.0956388116493487</v>
      </c>
      <c r="N28" s="7">
        <f>F28/E28</f>
        <v>30.544641921854815</v>
      </c>
    </row>
    <row r="29" spans="1:14" ht="15">
      <c r="A29" s="22" t="s">
        <v>16</v>
      </c>
      <c r="B29" s="21"/>
      <c r="C29" s="20">
        <v>83974</v>
      </c>
      <c r="D29" s="10">
        <v>83974</v>
      </c>
      <c r="E29" s="10">
        <v>186036</v>
      </c>
      <c r="F29" s="10">
        <v>5989192</v>
      </c>
      <c r="G29" s="10">
        <v>26847709</v>
      </c>
      <c r="H29" s="11">
        <v>18205.007529089664</v>
      </c>
      <c r="I29" s="9">
        <v>1539147</v>
      </c>
      <c r="J29" s="8">
        <v>819816.1916495551</v>
      </c>
      <c r="K29" s="7">
        <f>C29/I29*1000</f>
        <v>54.55879133052269</v>
      </c>
      <c r="L29" s="7">
        <f>F29/C29</f>
        <v>71.32198061304689</v>
      </c>
      <c r="M29" s="7">
        <f>E29/C29</f>
        <v>2.2154000047633793</v>
      </c>
      <c r="N29" s="7">
        <f>F29/E29</f>
        <v>32.19372594551592</v>
      </c>
    </row>
    <row r="30" spans="1:14" ht="15">
      <c r="A30" s="22" t="s">
        <v>15</v>
      </c>
      <c r="B30" s="21"/>
      <c r="C30" s="20">
        <v>8788</v>
      </c>
      <c r="D30" s="10">
        <v>8788</v>
      </c>
      <c r="E30" s="10">
        <v>16685</v>
      </c>
      <c r="F30" s="10">
        <v>588349</v>
      </c>
      <c r="G30" s="10">
        <v>2478391</v>
      </c>
      <c r="H30" s="11">
        <v>1794.9924709103354</v>
      </c>
      <c r="I30" s="9">
        <v>250628</v>
      </c>
      <c r="J30" s="8">
        <v>140382.54893908283</v>
      </c>
      <c r="K30" s="7">
        <f>C30/I30*1000</f>
        <v>35.063919434380836</v>
      </c>
      <c r="L30" s="7">
        <f>F30/C30</f>
        <v>66.94913518434228</v>
      </c>
      <c r="M30" s="7">
        <f>E30/C30</f>
        <v>1.8986117432862994</v>
      </c>
      <c r="N30" s="7">
        <f>F30/E30</f>
        <v>35.26215163320347</v>
      </c>
    </row>
    <row r="31" spans="1:14" ht="15">
      <c r="A31" s="22" t="s">
        <v>14</v>
      </c>
      <c r="B31" s="21"/>
      <c r="C31" s="20">
        <v>2065</v>
      </c>
      <c r="D31" s="10">
        <v>2065</v>
      </c>
      <c r="E31" s="10">
        <v>3605</v>
      </c>
      <c r="F31" s="10">
        <v>127401</v>
      </c>
      <c r="G31" s="10">
        <v>496363</v>
      </c>
      <c r="H31" s="11">
        <v>390.73237508555786</v>
      </c>
      <c r="I31" s="9">
        <v>92443</v>
      </c>
      <c r="J31" s="8">
        <v>62867.06091718002</v>
      </c>
      <c r="K31" s="7">
        <f>C31/I31*1000</f>
        <v>22.338089417262527</v>
      </c>
      <c r="L31" s="7">
        <f>F31/C31</f>
        <v>61.6953995157385</v>
      </c>
      <c r="M31" s="7">
        <f>E31/C31</f>
        <v>1.7457627118644068</v>
      </c>
      <c r="N31" s="7">
        <f>F31/E31</f>
        <v>35.34008321775312</v>
      </c>
    </row>
    <row r="32" spans="1:14" ht="12">
      <c r="A32" s="25" t="s">
        <v>0</v>
      </c>
      <c r="B32" s="29"/>
      <c r="C32" s="29"/>
      <c r="D32" s="29"/>
      <c r="E32" s="29"/>
      <c r="F32" s="29"/>
      <c r="G32" s="29"/>
      <c r="H32" s="29"/>
      <c r="I32" s="29"/>
      <c r="J32" s="29"/>
      <c r="K32" s="29"/>
      <c r="L32" s="29"/>
      <c r="M32" s="29"/>
      <c r="N32" s="29"/>
    </row>
    <row r="33" spans="1:14" ht="15">
      <c r="A33" s="22" t="s">
        <v>17</v>
      </c>
      <c r="B33" s="21"/>
      <c r="C33" s="20">
        <v>13666</v>
      </c>
      <c r="D33" s="10">
        <v>13666</v>
      </c>
      <c r="E33" s="10">
        <v>44416</v>
      </c>
      <c r="F33" s="10">
        <v>1353549</v>
      </c>
      <c r="G33" s="10">
        <v>6412778</v>
      </c>
      <c r="H33" s="11">
        <v>5093.459274469541</v>
      </c>
      <c r="I33" s="9">
        <v>470833</v>
      </c>
      <c r="J33" s="8">
        <v>212624.23271731692</v>
      </c>
      <c r="K33" s="7">
        <f>C33/I33*1000</f>
        <v>29.025153292143926</v>
      </c>
      <c r="L33" s="7">
        <f>F33/C33</f>
        <v>99.04500219522903</v>
      </c>
      <c r="M33" s="7">
        <f>E33/C33</f>
        <v>3.250109761451778</v>
      </c>
      <c r="N33" s="7">
        <f>F33/E33</f>
        <v>30.474356087896254</v>
      </c>
    </row>
    <row r="34" spans="1:14" ht="15">
      <c r="A34" s="22" t="s">
        <v>16</v>
      </c>
      <c r="B34" s="21"/>
      <c r="C34" s="20">
        <v>83974</v>
      </c>
      <c r="D34" s="10">
        <v>83974</v>
      </c>
      <c r="E34" s="10">
        <v>306819</v>
      </c>
      <c r="F34" s="10">
        <v>9736164</v>
      </c>
      <c r="G34" s="10">
        <v>45095666</v>
      </c>
      <c r="H34" s="11">
        <v>35819.33196440794</v>
      </c>
      <c r="I34" s="9">
        <v>1539147</v>
      </c>
      <c r="J34" s="8">
        <v>819816.1916495551</v>
      </c>
      <c r="K34" s="7">
        <f>C34/I34*1000</f>
        <v>54.55879133052269</v>
      </c>
      <c r="L34" s="7">
        <f>F34/C34</f>
        <v>115.94260128134898</v>
      </c>
      <c r="M34" s="7">
        <f>E34/C34</f>
        <v>3.6537380617810276</v>
      </c>
      <c r="N34" s="7">
        <f>F34/E34</f>
        <v>31.732598046405208</v>
      </c>
    </row>
    <row r="35" spans="1:14" ht="15">
      <c r="A35" s="22" t="s">
        <v>15</v>
      </c>
      <c r="B35" s="21"/>
      <c r="C35" s="20">
        <v>8788</v>
      </c>
      <c r="D35" s="10">
        <v>8788</v>
      </c>
      <c r="E35" s="10">
        <v>25634</v>
      </c>
      <c r="F35" s="10">
        <v>881494</v>
      </c>
      <c r="G35" s="10">
        <v>3820347</v>
      </c>
      <c r="H35" s="11">
        <v>3321.960301163587</v>
      </c>
      <c r="I35" s="9">
        <v>250628</v>
      </c>
      <c r="J35" s="8">
        <v>140382.54893908283</v>
      </c>
      <c r="K35" s="7">
        <f>C35/I35*1000</f>
        <v>35.063919434380836</v>
      </c>
      <c r="L35" s="7">
        <f>F35/C35</f>
        <v>100.3065543923532</v>
      </c>
      <c r="M35" s="7">
        <f>E35/C35</f>
        <v>2.91693218024579</v>
      </c>
      <c r="N35" s="7">
        <f>F35/E35</f>
        <v>34.387688226574085</v>
      </c>
    </row>
    <row r="36" spans="1:14" ht="15">
      <c r="A36" s="22" t="s">
        <v>14</v>
      </c>
      <c r="B36" s="21"/>
      <c r="C36" s="20">
        <v>2065</v>
      </c>
      <c r="D36" s="10">
        <v>2065</v>
      </c>
      <c r="E36" s="10">
        <v>5088</v>
      </c>
      <c r="F36" s="10">
        <v>178439</v>
      </c>
      <c r="G36" s="10">
        <v>711823</v>
      </c>
      <c r="H36" s="11">
        <v>689.533196440794</v>
      </c>
      <c r="I36" s="9">
        <v>92443</v>
      </c>
      <c r="J36" s="8">
        <v>62867.06091718002</v>
      </c>
      <c r="K36" s="7">
        <f>C36/I36*1000</f>
        <v>22.338089417262527</v>
      </c>
      <c r="L36" s="7">
        <f>F36/C36</f>
        <v>86.41113801452785</v>
      </c>
      <c r="M36" s="7">
        <f>E36/C36</f>
        <v>2.4639225181598063</v>
      </c>
      <c r="N36" s="7">
        <f>F36/E36</f>
        <v>35.070558176100626</v>
      </c>
    </row>
    <row r="37" spans="1:14" ht="12">
      <c r="A37" s="13" t="s">
        <v>141</v>
      </c>
      <c r="B37" s="13"/>
      <c r="C37" s="13"/>
      <c r="D37" s="13"/>
      <c r="E37" s="13"/>
      <c r="F37" s="13"/>
      <c r="G37" s="13"/>
      <c r="H37" s="13"/>
      <c r="I37" s="13"/>
      <c r="J37" s="13"/>
      <c r="K37" s="13"/>
      <c r="L37" s="13"/>
      <c r="M37" s="13"/>
      <c r="N37" s="13"/>
    </row>
    <row r="38" spans="1:14" ht="15">
      <c r="A38" s="28" t="s">
        <v>1</v>
      </c>
      <c r="B38" s="27"/>
      <c r="C38" s="27"/>
      <c r="D38" s="27"/>
      <c r="E38" s="27"/>
      <c r="F38" s="27"/>
      <c r="G38" s="27"/>
      <c r="H38" s="27"/>
      <c r="I38" s="27"/>
      <c r="J38" s="27"/>
      <c r="K38" s="27"/>
      <c r="L38" s="27"/>
      <c r="M38" s="27"/>
      <c r="N38" s="26"/>
    </row>
    <row r="39" spans="1:14" ht="15">
      <c r="A39" s="22" t="s">
        <v>17</v>
      </c>
      <c r="B39" s="21"/>
      <c r="C39" s="20">
        <v>11869</v>
      </c>
      <c r="D39" s="10">
        <v>11869</v>
      </c>
      <c r="E39" s="10">
        <v>28023</v>
      </c>
      <c r="F39" s="10">
        <v>856071</v>
      </c>
      <c r="G39" s="10">
        <v>4161927</v>
      </c>
      <c r="H39" s="11">
        <v>2591.838466803559</v>
      </c>
      <c r="I39" s="9">
        <v>89736</v>
      </c>
      <c r="J39" s="8">
        <v>34441.787816564</v>
      </c>
      <c r="K39" s="7">
        <f>C39/I39*1000</f>
        <v>132.26575733262013</v>
      </c>
      <c r="L39" s="7">
        <f>F39/C39</f>
        <v>72.12663240374084</v>
      </c>
      <c r="M39" s="7">
        <f>E39/C39</f>
        <v>2.361024517651024</v>
      </c>
      <c r="N39" s="7">
        <f>F39/E39</f>
        <v>30.54887057060272</v>
      </c>
    </row>
    <row r="40" spans="1:14" ht="15">
      <c r="A40" s="22" t="s">
        <v>16</v>
      </c>
      <c r="B40" s="21"/>
      <c r="C40" s="20">
        <v>63852</v>
      </c>
      <c r="D40" s="10">
        <v>63852</v>
      </c>
      <c r="E40" s="10">
        <v>151435</v>
      </c>
      <c r="F40" s="10">
        <v>4949195</v>
      </c>
      <c r="G40" s="10">
        <v>23452484</v>
      </c>
      <c r="H40" s="11">
        <v>14932.851471594799</v>
      </c>
      <c r="I40" s="9">
        <v>350920</v>
      </c>
      <c r="J40" s="8">
        <v>142077.7686516085</v>
      </c>
      <c r="K40" s="7">
        <f>C40/I40*1000</f>
        <v>181.95600136783312</v>
      </c>
      <c r="L40" s="7">
        <f>F40/C40</f>
        <v>77.5104147090146</v>
      </c>
      <c r="M40" s="7">
        <f>E40/C40</f>
        <v>2.371656330263735</v>
      </c>
      <c r="N40" s="7">
        <f>F40/E40</f>
        <v>32.68197576517978</v>
      </c>
    </row>
    <row r="41" spans="1:14" ht="15">
      <c r="A41" s="22" t="s">
        <v>15</v>
      </c>
      <c r="B41" s="21"/>
      <c r="C41" s="20">
        <v>7250</v>
      </c>
      <c r="D41" s="10">
        <v>7250</v>
      </c>
      <c r="E41" s="10">
        <v>15011</v>
      </c>
      <c r="F41" s="10">
        <v>535934</v>
      </c>
      <c r="G41" s="10">
        <v>2335400</v>
      </c>
      <c r="H41" s="11">
        <v>1619.5099247091034</v>
      </c>
      <c r="I41" s="9">
        <v>55741</v>
      </c>
      <c r="J41" s="8">
        <v>23123.307323750854</v>
      </c>
      <c r="K41" s="7">
        <f>C41/I41*1000</f>
        <v>130.06584022532786</v>
      </c>
      <c r="L41" s="7">
        <f>F41/C41</f>
        <v>73.92193103448275</v>
      </c>
      <c r="M41" s="7">
        <f>E41/C41</f>
        <v>2.0704827586206895</v>
      </c>
      <c r="N41" s="7">
        <f>F41/E41</f>
        <v>35.70275131570182</v>
      </c>
    </row>
    <row r="42" spans="1:14" ht="15">
      <c r="A42" s="22" t="s">
        <v>14</v>
      </c>
      <c r="B42" s="21"/>
      <c r="C42" s="20">
        <v>1583</v>
      </c>
      <c r="D42" s="10">
        <v>1583</v>
      </c>
      <c r="E42" s="10">
        <v>2877</v>
      </c>
      <c r="F42" s="10">
        <v>110883</v>
      </c>
      <c r="G42" s="10">
        <v>432883</v>
      </c>
      <c r="H42" s="11">
        <v>336.249144421629</v>
      </c>
      <c r="I42" s="9">
        <v>17274</v>
      </c>
      <c r="J42" s="8">
        <v>8225.399041752224</v>
      </c>
      <c r="K42" s="7">
        <f>C42/I42*1000</f>
        <v>91.64061595461386</v>
      </c>
      <c r="L42" s="7">
        <f>F42/C42</f>
        <v>70.04611497157296</v>
      </c>
      <c r="M42" s="7">
        <f>E42/C42</f>
        <v>1.817435249526216</v>
      </c>
      <c r="N42" s="7">
        <f>F42/E42</f>
        <v>38.54118873826903</v>
      </c>
    </row>
    <row r="43" spans="1:14" ht="12">
      <c r="A43" s="25" t="s">
        <v>0</v>
      </c>
      <c r="B43" s="23"/>
      <c r="C43" s="24"/>
      <c r="D43" s="24"/>
      <c r="E43" s="24"/>
      <c r="F43" s="24"/>
      <c r="G43" s="24"/>
      <c r="H43" s="24"/>
      <c r="I43" s="24"/>
      <c r="J43" s="24"/>
      <c r="K43" s="29"/>
      <c r="L43" s="29"/>
      <c r="M43" s="29"/>
      <c r="N43" s="29"/>
    </row>
    <row r="44" spans="1:14" ht="15">
      <c r="A44" s="22" t="s">
        <v>17</v>
      </c>
      <c r="B44" s="21"/>
      <c r="C44" s="20">
        <v>11869</v>
      </c>
      <c r="D44" s="10">
        <v>11869</v>
      </c>
      <c r="E44" s="10">
        <v>45220</v>
      </c>
      <c r="F44" s="10">
        <v>1367121</v>
      </c>
      <c r="G44" s="10">
        <v>6952162</v>
      </c>
      <c r="H44" s="11">
        <v>4984.194387405886</v>
      </c>
      <c r="I44" s="9">
        <v>89736</v>
      </c>
      <c r="J44" s="8">
        <v>34441.787816564</v>
      </c>
      <c r="K44" s="7">
        <f>C44/I44*1000</f>
        <v>132.26575733262013</v>
      </c>
      <c r="L44" s="7">
        <f>F44/C44</f>
        <v>115.18417726851462</v>
      </c>
      <c r="M44" s="7">
        <f>E44/C44</f>
        <v>3.809925014744292</v>
      </c>
      <c r="N44" s="7">
        <f>F44/E44</f>
        <v>30.23266253869969</v>
      </c>
    </row>
    <row r="45" spans="1:14" ht="15">
      <c r="A45" s="22" t="s">
        <v>16</v>
      </c>
      <c r="B45" s="21"/>
      <c r="C45" s="20">
        <v>63852</v>
      </c>
      <c r="D45" s="10">
        <v>63852</v>
      </c>
      <c r="E45" s="10">
        <v>257595</v>
      </c>
      <c r="F45" s="10">
        <v>8245148</v>
      </c>
      <c r="G45" s="10">
        <v>40152017</v>
      </c>
      <c r="H45" s="11">
        <v>29646.012320328544</v>
      </c>
      <c r="I45" s="9">
        <v>350920</v>
      </c>
      <c r="J45" s="8">
        <v>142077.7686516085</v>
      </c>
      <c r="K45" s="7">
        <f>C45/I45*1000</f>
        <v>181.95600136783312</v>
      </c>
      <c r="L45" s="7">
        <f>F45/C45</f>
        <v>129.12904842448162</v>
      </c>
      <c r="M45" s="7">
        <f>E45/C45</f>
        <v>4.034251080623942</v>
      </c>
      <c r="N45" s="7">
        <f>F45/E45</f>
        <v>32.00818338865273</v>
      </c>
    </row>
    <row r="46" spans="1:14" ht="15">
      <c r="A46" s="22" t="s">
        <v>15</v>
      </c>
      <c r="B46" s="21"/>
      <c r="C46" s="20">
        <v>7250</v>
      </c>
      <c r="D46" s="10">
        <v>7250</v>
      </c>
      <c r="E46" s="10">
        <v>22955</v>
      </c>
      <c r="F46" s="10">
        <v>804614</v>
      </c>
      <c r="G46" s="10">
        <v>3566689</v>
      </c>
      <c r="H46" s="11">
        <v>2945.8562628336754</v>
      </c>
      <c r="I46" s="9">
        <v>55741</v>
      </c>
      <c r="J46" s="8">
        <v>23123.307323750854</v>
      </c>
      <c r="K46" s="7">
        <f>C46/I46*1000</f>
        <v>130.06584022532786</v>
      </c>
      <c r="L46" s="7">
        <f>F46/C46</f>
        <v>110.98124137931035</v>
      </c>
      <c r="M46" s="7">
        <f>E46/C46</f>
        <v>3.1662068965517243</v>
      </c>
      <c r="N46" s="7">
        <f>F46/E46</f>
        <v>35.05179699411893</v>
      </c>
    </row>
    <row r="47" spans="1:14" ht="15">
      <c r="A47" s="22" t="s">
        <v>14</v>
      </c>
      <c r="B47" s="21"/>
      <c r="C47" s="20">
        <v>1583</v>
      </c>
      <c r="D47" s="10">
        <v>1583</v>
      </c>
      <c r="E47" s="10">
        <v>4126</v>
      </c>
      <c r="F47" s="10">
        <v>154414</v>
      </c>
      <c r="G47" s="10">
        <v>610372</v>
      </c>
      <c r="H47" s="11">
        <v>581.9055441478439</v>
      </c>
      <c r="I47" s="9">
        <v>17274</v>
      </c>
      <c r="J47" s="8">
        <v>8225.399041752224</v>
      </c>
      <c r="K47" s="7">
        <f>C47/I47*1000</f>
        <v>91.64061595461386</v>
      </c>
      <c r="L47" s="7">
        <f>F47/C47</f>
        <v>97.54516740366392</v>
      </c>
      <c r="M47" s="7">
        <f>E47/C47</f>
        <v>2.606443461781428</v>
      </c>
      <c r="N47" s="7">
        <f>F47/E47</f>
        <v>37.42462433349491</v>
      </c>
    </row>
    <row r="48" spans="1:14" ht="12">
      <c r="A48" s="13" t="s">
        <v>115</v>
      </c>
      <c r="B48" s="13"/>
      <c r="C48" s="13"/>
      <c r="D48" s="13"/>
      <c r="E48" s="13"/>
      <c r="F48" s="13"/>
      <c r="G48" s="13"/>
      <c r="H48" s="13"/>
      <c r="I48" s="13"/>
      <c r="J48" s="13"/>
      <c r="K48" s="13"/>
      <c r="L48" s="13"/>
      <c r="M48" s="13"/>
      <c r="N48" s="13"/>
    </row>
    <row r="49" spans="1:14" ht="15">
      <c r="A49" s="28" t="s">
        <v>1</v>
      </c>
      <c r="B49" s="27"/>
      <c r="C49" s="27"/>
      <c r="D49" s="27"/>
      <c r="E49" s="27"/>
      <c r="F49" s="27"/>
      <c r="G49" s="27"/>
      <c r="H49" s="27"/>
      <c r="I49" s="27"/>
      <c r="J49" s="27"/>
      <c r="K49" s="27"/>
      <c r="L49" s="27"/>
      <c r="M49" s="27"/>
      <c r="N49" s="26"/>
    </row>
    <row r="50" spans="1:14" s="2" customFormat="1" ht="15">
      <c r="A50" s="22" t="s">
        <v>17</v>
      </c>
      <c r="B50" s="21"/>
      <c r="C50" s="20">
        <v>12786</v>
      </c>
      <c r="D50" s="10">
        <v>12786</v>
      </c>
      <c r="E50" s="10">
        <v>30901</v>
      </c>
      <c r="F50" s="10">
        <v>934201</v>
      </c>
      <c r="G50" s="10">
        <v>4455332</v>
      </c>
      <c r="H50" s="11">
        <v>2824.889801505818</v>
      </c>
      <c r="I50" s="9">
        <v>59268</v>
      </c>
      <c r="J50" s="8">
        <v>16743.408624229978</v>
      </c>
      <c r="K50" s="7">
        <f>C50/I50*1000</f>
        <v>215.7319295403928</v>
      </c>
      <c r="L50" s="7">
        <f>F50/C50</f>
        <v>73.06436727670891</v>
      </c>
      <c r="M50" s="7">
        <f>E50/C50</f>
        <v>2.4167839824808386</v>
      </c>
      <c r="N50" s="7">
        <f>F50/E50</f>
        <v>30.232063687259313</v>
      </c>
    </row>
    <row r="51" spans="1:14" s="2" customFormat="1" ht="15">
      <c r="A51" s="22" t="s">
        <v>16</v>
      </c>
      <c r="B51" s="21"/>
      <c r="C51" s="20">
        <v>61103</v>
      </c>
      <c r="D51" s="10">
        <v>61103</v>
      </c>
      <c r="E51" s="10">
        <v>153384</v>
      </c>
      <c r="F51" s="10">
        <v>4938097</v>
      </c>
      <c r="G51" s="10">
        <v>22882515</v>
      </c>
      <c r="H51" s="11">
        <v>14857.763175906914</v>
      </c>
      <c r="I51" s="9">
        <v>216621</v>
      </c>
      <c r="J51" s="8">
        <v>58115.83572895277</v>
      </c>
      <c r="K51" s="7">
        <f>C51/I51*1000</f>
        <v>282.073298525997</v>
      </c>
      <c r="L51" s="7">
        <f>F51/C51</f>
        <v>80.81595011701553</v>
      </c>
      <c r="M51" s="7">
        <f>E51/C51</f>
        <v>2.5102531790583114</v>
      </c>
      <c r="N51" s="7">
        <f>F51/E51</f>
        <v>32.19434230428206</v>
      </c>
    </row>
    <row r="52" spans="1:14" ht="15">
      <c r="A52" s="22" t="s">
        <v>15</v>
      </c>
      <c r="B52" s="21"/>
      <c r="C52" s="20">
        <v>6363</v>
      </c>
      <c r="D52" s="10">
        <v>6363</v>
      </c>
      <c r="E52" s="10">
        <v>13555</v>
      </c>
      <c r="F52" s="10">
        <v>476286</v>
      </c>
      <c r="G52" s="10">
        <v>2013933</v>
      </c>
      <c r="H52" s="11">
        <v>1438.6201232032854</v>
      </c>
      <c r="I52" s="9">
        <v>31248</v>
      </c>
      <c r="J52" s="8">
        <v>8785.377138945927</v>
      </c>
      <c r="K52" s="7">
        <f>C52/I52*1000</f>
        <v>203.62903225806454</v>
      </c>
      <c r="L52" s="7">
        <f>F52/C52</f>
        <v>74.85242809995285</v>
      </c>
      <c r="M52" s="7">
        <f>E52/C52</f>
        <v>2.1302844570171304</v>
      </c>
      <c r="N52" s="7">
        <f>F52/E52</f>
        <v>35.13729251198819</v>
      </c>
    </row>
    <row r="53" spans="1:14" s="2" customFormat="1" ht="15">
      <c r="A53" s="22" t="s">
        <v>14</v>
      </c>
      <c r="B53" s="21"/>
      <c r="C53" s="20">
        <v>1482</v>
      </c>
      <c r="D53" s="10">
        <v>1482</v>
      </c>
      <c r="E53" s="10">
        <v>2821</v>
      </c>
      <c r="F53" s="10">
        <v>104062</v>
      </c>
      <c r="G53" s="10">
        <v>386902</v>
      </c>
      <c r="H53" s="11">
        <v>315.42505133470223</v>
      </c>
      <c r="I53" s="9">
        <v>9657</v>
      </c>
      <c r="J53" s="8">
        <v>2945.820670773443</v>
      </c>
      <c r="K53" s="7">
        <f>C53/I53*1000</f>
        <v>153.46380863622244</v>
      </c>
      <c r="L53" s="7">
        <f>F53/C53</f>
        <v>70.21727395411605</v>
      </c>
      <c r="M53" s="7">
        <f>E53/C53</f>
        <v>1.9035087719298245</v>
      </c>
      <c r="N53" s="7">
        <f>F53/E53</f>
        <v>36.88833746898263</v>
      </c>
    </row>
    <row r="54" spans="1:14" s="2" customFormat="1" ht="12">
      <c r="A54" s="25" t="s">
        <v>0</v>
      </c>
      <c r="B54" s="23"/>
      <c r="C54" s="24"/>
      <c r="D54" s="24"/>
      <c r="E54" s="24"/>
      <c r="F54" s="24"/>
      <c r="G54" s="24"/>
      <c r="H54" s="24"/>
      <c r="I54" s="24"/>
      <c r="J54" s="24"/>
      <c r="K54" s="29"/>
      <c r="L54" s="29"/>
      <c r="M54" s="29"/>
      <c r="N54" s="29"/>
    </row>
    <row r="55" spans="1:14" s="2" customFormat="1" ht="15">
      <c r="A55" s="22" t="s">
        <v>17</v>
      </c>
      <c r="B55" s="21"/>
      <c r="C55" s="20">
        <v>12786</v>
      </c>
      <c r="D55" s="10">
        <v>12786</v>
      </c>
      <c r="E55" s="10">
        <v>49230</v>
      </c>
      <c r="F55" s="10">
        <v>1476576</v>
      </c>
      <c r="G55" s="10">
        <v>7377433</v>
      </c>
      <c r="H55" s="11">
        <v>5368.2984257357975</v>
      </c>
      <c r="I55" s="9">
        <v>59268</v>
      </c>
      <c r="J55" s="8">
        <v>16743.408624229978</v>
      </c>
      <c r="K55" s="7">
        <f>C55/I55*1000</f>
        <v>215.7319295403928</v>
      </c>
      <c r="L55" s="7">
        <f>F55/C55</f>
        <v>115.48381041764429</v>
      </c>
      <c r="M55" s="7">
        <f>E55/C55</f>
        <v>3.8503050211168466</v>
      </c>
      <c r="N55" s="7">
        <f>F55/E55</f>
        <v>29.99341864716636</v>
      </c>
    </row>
    <row r="56" spans="1:14" ht="15">
      <c r="A56" s="22" t="s">
        <v>16</v>
      </c>
      <c r="B56" s="21"/>
      <c r="C56" s="20">
        <v>61103</v>
      </c>
      <c r="D56" s="10">
        <v>61103</v>
      </c>
      <c r="E56" s="10">
        <v>261160</v>
      </c>
      <c r="F56" s="10">
        <v>8265183</v>
      </c>
      <c r="G56" s="10">
        <v>39588021</v>
      </c>
      <c r="H56" s="11">
        <v>29494.869267624916</v>
      </c>
      <c r="I56" s="9">
        <v>216621</v>
      </c>
      <c r="J56" s="8">
        <v>58115.83572895277</v>
      </c>
      <c r="K56" s="7">
        <f>C56/I56*1000</f>
        <v>282.073298525997</v>
      </c>
      <c r="L56" s="7">
        <f>F56/C56</f>
        <v>135.26640263162201</v>
      </c>
      <c r="M56" s="7">
        <f>E56/C56</f>
        <v>4.274094561641818</v>
      </c>
      <c r="N56" s="7">
        <f>F56/E56</f>
        <v>31.647966763669782</v>
      </c>
    </row>
    <row r="57" spans="1:14" s="2" customFormat="1" ht="15">
      <c r="A57" s="22" t="s">
        <v>15</v>
      </c>
      <c r="B57" s="21"/>
      <c r="C57" s="20">
        <v>6363</v>
      </c>
      <c r="D57" s="10">
        <v>6363</v>
      </c>
      <c r="E57" s="10">
        <v>20769</v>
      </c>
      <c r="F57" s="10">
        <v>715700</v>
      </c>
      <c r="G57" s="10">
        <v>3099061</v>
      </c>
      <c r="H57" s="11">
        <v>2618.696783025325</v>
      </c>
      <c r="I57" s="9">
        <v>31248</v>
      </c>
      <c r="J57" s="8">
        <v>8785.377138945927</v>
      </c>
      <c r="K57" s="7">
        <f>C57/I57*1000</f>
        <v>203.62903225806454</v>
      </c>
      <c r="L57" s="7">
        <f>F57/C57</f>
        <v>112.47839069621247</v>
      </c>
      <c r="M57" s="7">
        <f>E57/C57</f>
        <v>3.264026402640264</v>
      </c>
      <c r="N57" s="7">
        <f>F57/E57</f>
        <v>34.460012518657614</v>
      </c>
    </row>
    <row r="58" spans="1:14" s="2" customFormat="1" ht="15">
      <c r="A58" s="22" t="s">
        <v>14</v>
      </c>
      <c r="B58" s="21"/>
      <c r="C58" s="20">
        <v>1482</v>
      </c>
      <c r="D58" s="10">
        <v>1482</v>
      </c>
      <c r="E58" s="10">
        <v>4037</v>
      </c>
      <c r="F58" s="10">
        <v>147033</v>
      </c>
      <c r="G58" s="10">
        <v>564307</v>
      </c>
      <c r="H58" s="11">
        <v>550.6611909650924</v>
      </c>
      <c r="I58" s="9">
        <v>9657</v>
      </c>
      <c r="J58" s="8">
        <v>2945.820670773443</v>
      </c>
      <c r="K58" s="7">
        <f>C58/I58*1000</f>
        <v>153.46380863622244</v>
      </c>
      <c r="L58" s="7">
        <f>F58/C58</f>
        <v>99.21255060728745</v>
      </c>
      <c r="M58" s="7">
        <f>E58/C58</f>
        <v>2.724021592442645</v>
      </c>
      <c r="N58" s="7">
        <f>F58/E58</f>
        <v>36.42135248947238</v>
      </c>
    </row>
    <row r="59" spans="1:14" ht="12">
      <c r="A59" s="13" t="s">
        <v>142</v>
      </c>
      <c r="B59" s="13"/>
      <c r="C59" s="13"/>
      <c r="D59" s="13"/>
      <c r="E59" s="13"/>
      <c r="F59" s="13"/>
      <c r="G59" s="13"/>
      <c r="H59" s="13"/>
      <c r="I59" s="13"/>
      <c r="J59" s="13"/>
      <c r="K59" s="13"/>
      <c r="L59" s="13"/>
      <c r="M59" s="13"/>
      <c r="N59" s="13"/>
    </row>
    <row r="60" spans="1:14" s="2" customFormat="1" ht="15">
      <c r="A60" s="28" t="s">
        <v>1</v>
      </c>
      <c r="B60" s="27"/>
      <c r="C60" s="27"/>
      <c r="D60" s="27"/>
      <c r="E60" s="27"/>
      <c r="F60" s="27"/>
      <c r="G60" s="27"/>
      <c r="H60" s="27"/>
      <c r="I60" s="27"/>
      <c r="J60" s="27"/>
      <c r="K60" s="27"/>
      <c r="L60" s="27"/>
      <c r="M60" s="27"/>
      <c r="N60" s="26"/>
    </row>
    <row r="61" spans="1:14" s="2" customFormat="1" ht="15">
      <c r="A61" s="22" t="s">
        <v>17</v>
      </c>
      <c r="B61" s="21"/>
      <c r="C61" s="20">
        <v>6554</v>
      </c>
      <c r="D61" s="10">
        <v>6554</v>
      </c>
      <c r="E61" s="10">
        <v>16582</v>
      </c>
      <c r="F61" s="10">
        <v>503152</v>
      </c>
      <c r="G61" s="10">
        <v>2486336</v>
      </c>
      <c r="H61" s="11">
        <v>1514.8227241615332</v>
      </c>
      <c r="I61" s="9">
        <v>37989</v>
      </c>
      <c r="J61" s="8">
        <v>11792.235455167693</v>
      </c>
      <c r="K61" s="7">
        <f>C61/I61*1000</f>
        <v>172.52362525994366</v>
      </c>
      <c r="L61" s="7">
        <f>F61/C61</f>
        <v>76.77021666158072</v>
      </c>
      <c r="M61" s="7">
        <f>E61/C61</f>
        <v>2.530057979859628</v>
      </c>
      <c r="N61" s="7">
        <f>F61/E61</f>
        <v>30.343263780002413</v>
      </c>
    </row>
    <row r="62" spans="1:14" ht="15">
      <c r="A62" s="22" t="s">
        <v>16</v>
      </c>
      <c r="B62" s="21"/>
      <c r="C62" s="20">
        <v>30683</v>
      </c>
      <c r="D62" s="10">
        <v>30683</v>
      </c>
      <c r="E62" s="10">
        <v>79135</v>
      </c>
      <c r="F62" s="10">
        <v>2566902</v>
      </c>
      <c r="G62" s="10">
        <v>12258228</v>
      </c>
      <c r="H62" s="11">
        <v>7696.23819301848</v>
      </c>
      <c r="I62" s="9">
        <v>134363</v>
      </c>
      <c r="J62" s="8">
        <v>40147.03901437372</v>
      </c>
      <c r="K62" s="7">
        <f>C62/I62*1000</f>
        <v>228.35899764071954</v>
      </c>
      <c r="L62" s="7">
        <f>F62/C62</f>
        <v>83.65876869927973</v>
      </c>
      <c r="M62" s="7">
        <f>E62/C62</f>
        <v>2.5791154711077797</v>
      </c>
      <c r="N62" s="7">
        <f>F62/E62</f>
        <v>32.43700006318317</v>
      </c>
    </row>
    <row r="63" spans="1:14" s="2" customFormat="1" ht="15">
      <c r="A63" s="22" t="s">
        <v>15</v>
      </c>
      <c r="B63" s="21"/>
      <c r="C63" s="20">
        <v>3466</v>
      </c>
      <c r="D63" s="10">
        <v>3466</v>
      </c>
      <c r="E63" s="10">
        <v>7500</v>
      </c>
      <c r="F63" s="10">
        <v>265685</v>
      </c>
      <c r="G63" s="10">
        <v>1170373</v>
      </c>
      <c r="H63" s="11">
        <v>800.4462696783025</v>
      </c>
      <c r="I63" s="9">
        <v>19972</v>
      </c>
      <c r="J63" s="8">
        <v>6107.720739219712</v>
      </c>
      <c r="K63" s="7">
        <f>C63/I63*1000</f>
        <v>173.54296014420186</v>
      </c>
      <c r="L63" s="7">
        <f>F63/C63</f>
        <v>76.65464512406231</v>
      </c>
      <c r="M63" s="7">
        <f>E63/C63</f>
        <v>2.163877668782458</v>
      </c>
      <c r="N63" s="7">
        <f>F63/E63</f>
        <v>35.42466666666667</v>
      </c>
    </row>
    <row r="64" spans="1:14" s="2" customFormat="1" ht="15">
      <c r="A64" s="22" t="s">
        <v>14</v>
      </c>
      <c r="B64" s="21"/>
      <c r="C64" s="20">
        <v>754</v>
      </c>
      <c r="D64" s="10">
        <v>754</v>
      </c>
      <c r="E64" s="10">
        <v>1426</v>
      </c>
      <c r="F64" s="10">
        <v>54789</v>
      </c>
      <c r="G64" s="10">
        <v>212097</v>
      </c>
      <c r="H64" s="11">
        <v>165.70020533880904</v>
      </c>
      <c r="I64" s="9">
        <v>5918</v>
      </c>
      <c r="J64" s="8">
        <v>1973.6043805612594</v>
      </c>
      <c r="K64" s="7">
        <f>C64/I64*1000</f>
        <v>127.40790807705305</v>
      </c>
      <c r="L64" s="7">
        <f>F64/C64</f>
        <v>72.66445623342175</v>
      </c>
      <c r="M64" s="7">
        <f>E64/C64</f>
        <v>1.8912466843501325</v>
      </c>
      <c r="N64" s="7">
        <f>F64/E64</f>
        <v>38.42145862552594</v>
      </c>
    </row>
    <row r="65" spans="1:14" s="2" customFormat="1" ht="12">
      <c r="A65" s="25" t="s">
        <v>0</v>
      </c>
      <c r="B65" s="23"/>
      <c r="C65" s="24"/>
      <c r="D65" s="24"/>
      <c r="E65" s="24"/>
      <c r="F65" s="24"/>
      <c r="G65" s="24"/>
      <c r="H65" s="24"/>
      <c r="I65" s="24"/>
      <c r="J65" s="24"/>
      <c r="K65" s="29"/>
      <c r="L65" s="29"/>
      <c r="M65" s="29"/>
      <c r="N65" s="29"/>
    </row>
    <row r="66" spans="1:14" ht="15">
      <c r="A66" s="22" t="s">
        <v>17</v>
      </c>
      <c r="B66" s="21"/>
      <c r="C66" s="20">
        <v>6554</v>
      </c>
      <c r="D66" s="10">
        <v>6554</v>
      </c>
      <c r="E66" s="10">
        <v>26770</v>
      </c>
      <c r="F66" s="10">
        <v>803486</v>
      </c>
      <c r="G66" s="10">
        <v>4150507</v>
      </c>
      <c r="H66" s="11">
        <v>2884.394250513347</v>
      </c>
      <c r="I66" s="9">
        <v>37989</v>
      </c>
      <c r="J66" s="8">
        <v>11792.235455167693</v>
      </c>
      <c r="K66" s="7">
        <f>C66/I66*1000</f>
        <v>172.52362525994366</v>
      </c>
      <c r="L66" s="7">
        <f>F66/C66</f>
        <v>122.5947512969179</v>
      </c>
      <c r="M66" s="7">
        <f>E66/C66</f>
        <v>4.08452853219408</v>
      </c>
      <c r="N66" s="7">
        <f>F66/E66</f>
        <v>30.014419125887187</v>
      </c>
    </row>
    <row r="67" spans="1:14" s="2" customFormat="1" ht="15">
      <c r="A67" s="22" t="s">
        <v>16</v>
      </c>
      <c r="B67" s="21"/>
      <c r="C67" s="20">
        <v>30683</v>
      </c>
      <c r="D67" s="10">
        <v>30683</v>
      </c>
      <c r="E67" s="10">
        <v>133825</v>
      </c>
      <c r="F67" s="10">
        <v>4260290</v>
      </c>
      <c r="G67" s="10">
        <v>20912032</v>
      </c>
      <c r="H67" s="11">
        <v>15097.111567419575</v>
      </c>
      <c r="I67" s="9">
        <v>134363</v>
      </c>
      <c r="J67" s="8">
        <v>40147.03901437372</v>
      </c>
      <c r="K67" s="7">
        <f>C67/I67*1000</f>
        <v>228.35899764071954</v>
      </c>
      <c r="L67" s="7">
        <f>F67/C67</f>
        <v>138.84854805592673</v>
      </c>
      <c r="M67" s="7">
        <f>E67/C67</f>
        <v>4.361535703809928</v>
      </c>
      <c r="N67" s="7">
        <f>F67/E67</f>
        <v>31.834784233140294</v>
      </c>
    </row>
    <row r="68" spans="1:14" ht="15">
      <c r="A68" s="22" t="s">
        <v>15</v>
      </c>
      <c r="B68" s="21"/>
      <c r="C68" s="20">
        <v>3466</v>
      </c>
      <c r="D68" s="10">
        <v>3466</v>
      </c>
      <c r="E68" s="10">
        <v>11416</v>
      </c>
      <c r="F68" s="10">
        <v>396852</v>
      </c>
      <c r="G68" s="10">
        <v>1774311</v>
      </c>
      <c r="H68" s="11">
        <v>1444.9062286105407</v>
      </c>
      <c r="I68" s="9">
        <v>19972</v>
      </c>
      <c r="J68" s="8">
        <v>6107.720739219712</v>
      </c>
      <c r="K68" s="7">
        <f>C68/I68*1000</f>
        <v>173.54296014420186</v>
      </c>
      <c r="L68" s="7">
        <f>F68/C68</f>
        <v>114.49855741488747</v>
      </c>
      <c r="M68" s="7">
        <f>E68/C68</f>
        <v>3.293710328909406</v>
      </c>
      <c r="N68" s="7">
        <f>F68/E68</f>
        <v>34.76278906797477</v>
      </c>
    </row>
    <row r="69" spans="1:14" ht="15">
      <c r="A69" s="22" t="s">
        <v>14</v>
      </c>
      <c r="B69" s="21"/>
      <c r="C69" s="20">
        <v>754</v>
      </c>
      <c r="D69" s="10">
        <v>754</v>
      </c>
      <c r="E69" s="10">
        <v>2088</v>
      </c>
      <c r="F69" s="10">
        <v>78281</v>
      </c>
      <c r="G69" s="10">
        <v>309999</v>
      </c>
      <c r="H69" s="11">
        <v>291.7426420260096</v>
      </c>
      <c r="I69" s="9">
        <v>5918</v>
      </c>
      <c r="J69" s="8">
        <v>1973.6043805612594</v>
      </c>
      <c r="K69" s="7">
        <f>C69/I69*1000</f>
        <v>127.40790807705305</v>
      </c>
      <c r="L69" s="7">
        <f>F69/C69</f>
        <v>103.8209549071618</v>
      </c>
      <c r="M69" s="7">
        <f>E69/C69</f>
        <v>2.769230769230769</v>
      </c>
      <c r="N69" s="7">
        <f>F69/E69</f>
        <v>37.49090038314176</v>
      </c>
    </row>
    <row r="70" spans="1:14" ht="12">
      <c r="A70" s="13" t="s">
        <v>116</v>
      </c>
      <c r="B70" s="13"/>
      <c r="C70" s="13"/>
      <c r="D70" s="13"/>
      <c r="E70" s="13"/>
      <c r="F70" s="13"/>
      <c r="G70" s="13"/>
      <c r="H70" s="13"/>
      <c r="I70" s="13"/>
      <c r="J70" s="13"/>
      <c r="K70" s="13"/>
      <c r="L70" s="13"/>
      <c r="M70" s="13"/>
      <c r="N70" s="13"/>
    </row>
    <row r="71" spans="1:14" ht="15">
      <c r="A71" s="28" t="s">
        <v>1</v>
      </c>
      <c r="B71" s="27"/>
      <c r="C71" s="27"/>
      <c r="D71" s="27"/>
      <c r="E71" s="27"/>
      <c r="F71" s="27"/>
      <c r="G71" s="27"/>
      <c r="H71" s="27"/>
      <c r="I71" s="27"/>
      <c r="J71" s="27"/>
      <c r="K71" s="27"/>
      <c r="L71" s="27"/>
      <c r="M71" s="27"/>
      <c r="N71" s="26"/>
    </row>
    <row r="72" spans="1:14" ht="15">
      <c r="A72" s="22" t="s">
        <v>17</v>
      </c>
      <c r="B72" s="21"/>
      <c r="C72" s="20">
        <v>11574</v>
      </c>
      <c r="D72" s="10">
        <v>11574</v>
      </c>
      <c r="E72" s="10">
        <v>29014</v>
      </c>
      <c r="F72" s="10">
        <v>879340</v>
      </c>
      <c r="G72" s="10">
        <v>4273768</v>
      </c>
      <c r="H72" s="11">
        <v>2650.023271731691</v>
      </c>
      <c r="I72" s="9">
        <v>60851</v>
      </c>
      <c r="J72" s="8">
        <v>18588.542094455854</v>
      </c>
      <c r="K72" s="7">
        <f>C72/I72*1000</f>
        <v>190.20229741499728</v>
      </c>
      <c r="L72" s="7">
        <f>F72/C72</f>
        <v>75.97546224295836</v>
      </c>
      <c r="M72" s="7">
        <f>E72/C72</f>
        <v>2.5068256436841194</v>
      </c>
      <c r="N72" s="7">
        <f>F72/E72</f>
        <v>30.307437788653754</v>
      </c>
    </row>
    <row r="73" spans="1:14" ht="15">
      <c r="A73" s="22" t="s">
        <v>16</v>
      </c>
      <c r="B73" s="21"/>
      <c r="C73" s="20">
        <v>55169</v>
      </c>
      <c r="D73" s="10">
        <v>55169</v>
      </c>
      <c r="E73" s="10">
        <v>142886</v>
      </c>
      <c r="F73" s="10">
        <v>4614071</v>
      </c>
      <c r="G73" s="10">
        <v>21895498</v>
      </c>
      <c r="H73" s="11">
        <v>13844.804928131416</v>
      </c>
      <c r="I73" s="9">
        <v>228088</v>
      </c>
      <c r="J73" s="8">
        <v>67519.85215605749</v>
      </c>
      <c r="K73" s="7">
        <f>C73/I73*1000</f>
        <v>241.87594261863842</v>
      </c>
      <c r="L73" s="7">
        <f>F73/C73</f>
        <v>83.63521180373036</v>
      </c>
      <c r="M73" s="7">
        <f>E73/C73</f>
        <v>2.589969004332143</v>
      </c>
      <c r="N73" s="7">
        <f>F73/E73</f>
        <v>32.29197402124771</v>
      </c>
    </row>
    <row r="74" spans="1:14" ht="15">
      <c r="A74" s="22" t="s">
        <v>15</v>
      </c>
      <c r="B74" s="21"/>
      <c r="C74" s="20">
        <v>7160</v>
      </c>
      <c r="D74" s="10">
        <v>7160</v>
      </c>
      <c r="E74" s="10">
        <v>15703</v>
      </c>
      <c r="F74" s="10">
        <v>555281</v>
      </c>
      <c r="G74" s="10">
        <v>2428317</v>
      </c>
      <c r="H74" s="11">
        <v>1672.1834360027378</v>
      </c>
      <c r="I74" s="9">
        <v>41183</v>
      </c>
      <c r="J74" s="8">
        <v>13292.643394934976</v>
      </c>
      <c r="K74" s="7">
        <f>C74/I74*1000</f>
        <v>173.85814535123717</v>
      </c>
      <c r="L74" s="7">
        <f>F74/C74</f>
        <v>77.5532122905028</v>
      </c>
      <c r="M74" s="7">
        <f>E74/C74</f>
        <v>2.1931564245810056</v>
      </c>
      <c r="N74" s="7">
        <f>F74/E74</f>
        <v>35.36145959370821</v>
      </c>
    </row>
    <row r="75" spans="1:14" ht="15">
      <c r="A75" s="22" t="s">
        <v>14</v>
      </c>
      <c r="B75" s="21"/>
      <c r="C75" s="20">
        <v>1898</v>
      </c>
      <c r="D75" s="10">
        <v>1898</v>
      </c>
      <c r="E75" s="10">
        <v>3749</v>
      </c>
      <c r="F75" s="10">
        <v>140767</v>
      </c>
      <c r="G75" s="10">
        <v>554898</v>
      </c>
      <c r="H75" s="11">
        <v>425.63175906913074</v>
      </c>
      <c r="I75" s="9">
        <v>14705</v>
      </c>
      <c r="J75" s="8">
        <v>5571.329226557153</v>
      </c>
      <c r="K75" s="7">
        <f>C75/I75*1000</f>
        <v>129.0717443046583</v>
      </c>
      <c r="L75" s="7">
        <f>F75/C75</f>
        <v>74.16596417281349</v>
      </c>
      <c r="M75" s="7">
        <f>E75/C75</f>
        <v>1.9752370916754478</v>
      </c>
      <c r="N75" s="7">
        <f>F75/E75</f>
        <v>37.54787943451587</v>
      </c>
    </row>
    <row r="76" spans="1:14" ht="12">
      <c r="A76" s="25" t="s">
        <v>0</v>
      </c>
      <c r="B76" s="23"/>
      <c r="C76" s="24"/>
      <c r="D76" s="24"/>
      <c r="E76" s="24"/>
      <c r="F76" s="24"/>
      <c r="G76" s="24"/>
      <c r="H76" s="24"/>
      <c r="I76" s="24"/>
      <c r="J76" s="24"/>
      <c r="K76" s="29"/>
      <c r="L76" s="29"/>
      <c r="M76" s="29"/>
      <c r="N76" s="29"/>
    </row>
    <row r="77" spans="1:14" ht="15">
      <c r="A77" s="22" t="s">
        <v>17</v>
      </c>
      <c r="B77" s="21"/>
      <c r="C77" s="20">
        <v>11574</v>
      </c>
      <c r="D77" s="10">
        <v>11574</v>
      </c>
      <c r="E77" s="10">
        <v>46802</v>
      </c>
      <c r="F77" s="10">
        <v>1408025</v>
      </c>
      <c r="G77" s="10">
        <v>7175840</v>
      </c>
      <c r="H77" s="11">
        <v>5066.239561943874</v>
      </c>
      <c r="I77" s="9">
        <v>60851</v>
      </c>
      <c r="J77" s="8">
        <v>18588.542094455854</v>
      </c>
      <c r="K77" s="7">
        <f>C77/I77*1000</f>
        <v>190.20229741499728</v>
      </c>
      <c r="L77" s="7">
        <f>F77/C77</f>
        <v>121.65413858648695</v>
      </c>
      <c r="M77" s="7">
        <f>E77/C77</f>
        <v>4.043718679799551</v>
      </c>
      <c r="N77" s="7">
        <f>F77/E77</f>
        <v>30.084718601769154</v>
      </c>
    </row>
    <row r="78" spans="1:14" ht="15">
      <c r="A78" s="22" t="s">
        <v>16</v>
      </c>
      <c r="B78" s="21"/>
      <c r="C78" s="20">
        <v>55169</v>
      </c>
      <c r="D78" s="10">
        <v>55169</v>
      </c>
      <c r="E78" s="10">
        <v>243687</v>
      </c>
      <c r="F78" s="10">
        <v>7738285</v>
      </c>
      <c r="G78" s="10">
        <v>37942303</v>
      </c>
      <c r="H78" s="11">
        <v>27440.596851471593</v>
      </c>
      <c r="I78" s="9">
        <v>228088</v>
      </c>
      <c r="J78" s="8">
        <v>67519.85215605749</v>
      </c>
      <c r="K78" s="7">
        <f>C78/I78*1000</f>
        <v>241.87594261863842</v>
      </c>
      <c r="L78" s="7">
        <f>F78/C78</f>
        <v>140.2650945277239</v>
      </c>
      <c r="M78" s="7">
        <f>E78/C78</f>
        <v>4.417100183073828</v>
      </c>
      <c r="N78" s="7">
        <f>F78/E78</f>
        <v>31.755017707140716</v>
      </c>
    </row>
    <row r="79" spans="1:14" ht="15">
      <c r="A79" s="22" t="s">
        <v>15</v>
      </c>
      <c r="B79" s="21"/>
      <c r="C79" s="20">
        <v>7160</v>
      </c>
      <c r="D79" s="10">
        <v>7160</v>
      </c>
      <c r="E79" s="10">
        <v>24806</v>
      </c>
      <c r="F79" s="10">
        <v>860294</v>
      </c>
      <c r="G79" s="10">
        <v>3825472</v>
      </c>
      <c r="H79" s="11">
        <v>3114.6009582477755</v>
      </c>
      <c r="I79" s="9">
        <v>41183</v>
      </c>
      <c r="J79" s="8">
        <v>13292.643394934976</v>
      </c>
      <c r="K79" s="7">
        <f>C79/I79*1000</f>
        <v>173.85814535123717</v>
      </c>
      <c r="L79" s="7">
        <f>F79/C79</f>
        <v>120.15279329608938</v>
      </c>
      <c r="M79" s="7">
        <f>E79/C79</f>
        <v>3.4645251396648047</v>
      </c>
      <c r="N79" s="7">
        <f>F79/E79</f>
        <v>34.68088365717971</v>
      </c>
    </row>
    <row r="80" spans="1:14" ht="15">
      <c r="A80" s="152" t="s">
        <v>14</v>
      </c>
      <c r="B80" s="153"/>
      <c r="C80" s="154">
        <v>1898</v>
      </c>
      <c r="D80" s="145">
        <v>1898</v>
      </c>
      <c r="E80" s="145">
        <v>5518</v>
      </c>
      <c r="F80" s="145">
        <v>203131</v>
      </c>
      <c r="G80" s="145">
        <v>829195</v>
      </c>
      <c r="H80" s="146">
        <v>753.9411362080766</v>
      </c>
      <c r="I80" s="147">
        <v>14705</v>
      </c>
      <c r="J80" s="148">
        <v>5571.329226557153</v>
      </c>
      <c r="K80" s="149">
        <f>C80/I80*1000</f>
        <v>129.0717443046583</v>
      </c>
      <c r="L80" s="149">
        <f>F80/C80</f>
        <v>107.02370916754478</v>
      </c>
      <c r="M80" s="149">
        <f>E80/C80</f>
        <v>2.9072708113804</v>
      </c>
      <c r="N80" s="149">
        <f>F80/E80</f>
        <v>36.812432040594416</v>
      </c>
    </row>
  </sheetData>
  <sheetProtection password="F665" sheet="1"/>
  <mergeCells count="1">
    <mergeCell ref="A1:N1"/>
  </mergeCells>
  <printOptions/>
  <pageMargins left="0.54" right="0.24" top="0.947916666666667" bottom="0.75" header="0.3" footer="0.3"/>
  <pageSetup horizontalDpi="600" verticalDpi="600" orientation="landscape" scale="99" r:id="rId2"/>
  <headerFooter>
    <oddHeader>&amp;R&amp;G</oddHeader>
    <oddFooter>&amp;LTO9Y5_MPR_WP47_V01</oddFooter>
  </headerFooter>
  <rowBreaks count="2" manualBreakCount="2">
    <brk id="36" max="13" man="1"/>
    <brk id="69" max="255" man="1"/>
  </rowBreaks>
  <legacyDrawingHF r:id="rId1"/>
</worksheet>
</file>

<file path=xl/worksheets/sheet9.xml><?xml version="1.0" encoding="utf-8"?>
<worksheet xmlns="http://schemas.openxmlformats.org/spreadsheetml/2006/main" xmlns:r="http://schemas.openxmlformats.org/officeDocument/2006/relationships">
  <sheetPr>
    <tabColor rgb="FF00B050"/>
  </sheetPr>
  <dimension ref="A1:N80"/>
  <sheetViews>
    <sheetView showGridLines="0" view="pageLayout" workbookViewId="0" topLeftCell="A1">
      <selection activeCell="A1" sqref="A1:N1"/>
    </sheetView>
  </sheetViews>
  <sheetFormatPr defaultColWidth="9.140625" defaultRowHeight="15"/>
  <cols>
    <col min="1" max="1" width="24.28125" style="1" customWidth="1"/>
    <col min="2" max="2" width="0.42578125" style="1" hidden="1" customWidth="1"/>
    <col min="3" max="3" width="5.7109375" style="2" bestFit="1" customWidth="1"/>
    <col min="4" max="4" width="6.7109375" style="2" customWidth="1"/>
    <col min="5" max="5" width="10.7109375" style="2" customWidth="1"/>
    <col min="6" max="7" width="7.8515625" style="2" bestFit="1" customWidth="1"/>
    <col min="8" max="8" width="6.8515625" style="2" bestFit="1" customWidth="1"/>
    <col min="9" max="9" width="8.7109375" style="2" bestFit="1" customWidth="1"/>
    <col min="10" max="10" width="10.8515625" style="2" bestFit="1" customWidth="1"/>
    <col min="11" max="11" width="8.8515625" style="2" bestFit="1" customWidth="1"/>
    <col min="12" max="12" width="7.7109375" style="2" customWidth="1"/>
    <col min="13" max="13" width="8.7109375" style="2" bestFit="1" customWidth="1"/>
    <col min="14" max="14" width="8.140625" style="2" bestFit="1" customWidth="1"/>
    <col min="15" max="16384" width="9.140625" style="1" customWidth="1"/>
  </cols>
  <sheetData>
    <row r="1" spans="1:14" ht="27.75" customHeight="1">
      <c r="A1" s="197" t="s">
        <v>23</v>
      </c>
      <c r="B1" s="197"/>
      <c r="C1" s="197"/>
      <c r="D1" s="197"/>
      <c r="E1" s="197"/>
      <c r="F1" s="197"/>
      <c r="G1" s="197"/>
      <c r="H1" s="197"/>
      <c r="I1" s="197"/>
      <c r="J1" s="197"/>
      <c r="K1" s="197"/>
      <c r="L1" s="197"/>
      <c r="M1" s="197"/>
      <c r="N1" s="197"/>
    </row>
    <row r="2" spans="1:14" ht="6" customHeight="1">
      <c r="A2" s="19"/>
      <c r="B2" s="19"/>
      <c r="C2" s="18"/>
      <c r="D2" s="18"/>
      <c r="E2" s="18"/>
      <c r="F2" s="18"/>
      <c r="G2" s="18"/>
      <c r="H2" s="18"/>
      <c r="I2" s="18"/>
      <c r="J2" s="18"/>
      <c r="K2" s="17"/>
      <c r="L2" s="17"/>
      <c r="M2" s="17"/>
      <c r="N2" s="17"/>
    </row>
    <row r="3" spans="1:14" s="14" customFormat="1" ht="35.25" customHeight="1">
      <c r="A3" s="16"/>
      <c r="B3" s="16"/>
      <c r="C3" s="15" t="s">
        <v>13</v>
      </c>
      <c r="D3" s="15" t="s">
        <v>12</v>
      </c>
      <c r="E3" s="15" t="s">
        <v>11</v>
      </c>
      <c r="F3" s="15" t="s">
        <v>10</v>
      </c>
      <c r="G3" s="15" t="s">
        <v>9</v>
      </c>
      <c r="H3" s="15" t="s">
        <v>8</v>
      </c>
      <c r="I3" s="15" t="s">
        <v>7</v>
      </c>
      <c r="J3" s="15" t="s">
        <v>6</v>
      </c>
      <c r="K3" s="15" t="s">
        <v>5</v>
      </c>
      <c r="L3" s="15" t="s">
        <v>4</v>
      </c>
      <c r="M3" s="15" t="s">
        <v>3</v>
      </c>
      <c r="N3" s="15" t="s">
        <v>2</v>
      </c>
    </row>
    <row r="4" spans="1:14" ht="12" customHeight="1">
      <c r="A4" s="13" t="s">
        <v>113</v>
      </c>
      <c r="B4" s="13"/>
      <c r="C4" s="13"/>
      <c r="D4" s="13"/>
      <c r="E4" s="13"/>
      <c r="F4" s="13"/>
      <c r="G4" s="13"/>
      <c r="H4" s="13"/>
      <c r="I4" s="13"/>
      <c r="J4" s="13"/>
      <c r="K4" s="13"/>
      <c r="L4" s="13"/>
      <c r="M4" s="13"/>
      <c r="N4" s="13"/>
    </row>
    <row r="5" spans="1:14" ht="12" customHeight="1">
      <c r="A5" s="28" t="s">
        <v>18</v>
      </c>
      <c r="B5" s="27"/>
      <c r="C5" s="27"/>
      <c r="D5" s="27"/>
      <c r="E5" s="27"/>
      <c r="F5" s="27"/>
      <c r="G5" s="27"/>
      <c r="H5" s="27"/>
      <c r="I5" s="27"/>
      <c r="J5" s="27"/>
      <c r="K5" s="27"/>
      <c r="L5" s="27"/>
      <c r="M5" s="27"/>
      <c r="N5" s="33"/>
    </row>
    <row r="6" spans="1:14" ht="12" customHeight="1">
      <c r="A6" s="22" t="s">
        <v>17</v>
      </c>
      <c r="B6" s="21"/>
      <c r="C6" s="20">
        <v>21685</v>
      </c>
      <c r="D6" s="10">
        <v>21685</v>
      </c>
      <c r="E6" s="10">
        <v>111241</v>
      </c>
      <c r="F6" s="10">
        <v>1049637</v>
      </c>
      <c r="G6" s="10">
        <v>244250</v>
      </c>
      <c r="H6" s="11">
        <v>5684.150581793292</v>
      </c>
      <c r="I6" s="9">
        <v>138347</v>
      </c>
      <c r="J6" s="8">
        <v>53876.53114305271</v>
      </c>
      <c r="K6" s="7">
        <f>C6/I6*1000</f>
        <v>156.74355063716598</v>
      </c>
      <c r="L6" s="7">
        <f>F6/C6</f>
        <v>48.40382753055107</v>
      </c>
      <c r="M6" s="7">
        <f>E6/C6</f>
        <v>5.129859349780954</v>
      </c>
      <c r="N6" s="7">
        <f>F6/E6</f>
        <v>9.435702663586268</v>
      </c>
    </row>
    <row r="7" spans="1:14" ht="12.75" customHeight="1">
      <c r="A7" s="22" t="s">
        <v>16</v>
      </c>
      <c r="B7" s="21"/>
      <c r="C7" s="20">
        <v>94499</v>
      </c>
      <c r="D7" s="10">
        <v>94499</v>
      </c>
      <c r="E7" s="10">
        <v>458801</v>
      </c>
      <c r="F7" s="10">
        <v>4127261</v>
      </c>
      <c r="G7" s="10">
        <v>896448</v>
      </c>
      <c r="H7" s="11">
        <v>24842.598220396987</v>
      </c>
      <c r="I7" s="9">
        <v>541937</v>
      </c>
      <c r="J7" s="8">
        <v>227094.81177275837</v>
      </c>
      <c r="K7" s="7">
        <f>C7/I7*1000</f>
        <v>174.37266693361036</v>
      </c>
      <c r="L7" s="7">
        <f>F7/C7</f>
        <v>43.675181747955</v>
      </c>
      <c r="M7" s="7">
        <f>E7/C7</f>
        <v>4.8550884136340065</v>
      </c>
      <c r="N7" s="7">
        <f>F7/E7</f>
        <v>8.995754150492262</v>
      </c>
    </row>
    <row r="8" spans="1:14" ht="15">
      <c r="A8" s="22" t="s">
        <v>15</v>
      </c>
      <c r="B8" s="21"/>
      <c r="C8" s="20">
        <v>18371</v>
      </c>
      <c r="D8" s="10">
        <v>18371</v>
      </c>
      <c r="E8" s="10">
        <v>80965</v>
      </c>
      <c r="F8" s="10">
        <v>825284</v>
      </c>
      <c r="G8" s="10">
        <v>147817</v>
      </c>
      <c r="H8" s="11">
        <v>5019.76180698152</v>
      </c>
      <c r="I8" s="9">
        <v>103965</v>
      </c>
      <c r="J8" s="8">
        <v>47544.71731690623</v>
      </c>
      <c r="K8" s="7">
        <f>C8/I8*1000</f>
        <v>176.70369836002502</v>
      </c>
      <c r="L8" s="7">
        <f>F8/C8</f>
        <v>44.92319416471613</v>
      </c>
      <c r="M8" s="7">
        <f>E8/C8</f>
        <v>4.407217897773665</v>
      </c>
      <c r="N8" s="7">
        <f>F8/E8</f>
        <v>10.19309578212808</v>
      </c>
    </row>
    <row r="9" spans="1:14" ht="15">
      <c r="A9" s="22" t="s">
        <v>14</v>
      </c>
      <c r="B9" s="21"/>
      <c r="C9" s="20">
        <v>7132</v>
      </c>
      <c r="D9" s="10">
        <v>7132</v>
      </c>
      <c r="E9" s="10">
        <v>28853</v>
      </c>
      <c r="F9" s="10">
        <v>276089</v>
      </c>
      <c r="G9" s="10">
        <v>51130</v>
      </c>
      <c r="H9" s="11">
        <v>1769.8754277891856</v>
      </c>
      <c r="I9" s="9">
        <v>38315</v>
      </c>
      <c r="J9" s="8">
        <v>20050.173853524982</v>
      </c>
      <c r="K9" s="7">
        <f>C9/I9*1000</f>
        <v>186.1411979642438</v>
      </c>
      <c r="L9" s="7">
        <f>F9/C9</f>
        <v>38.71130117779024</v>
      </c>
      <c r="M9" s="7">
        <f>E9/C9</f>
        <v>4.0455692652832305</v>
      </c>
      <c r="N9" s="7">
        <f>F9/E9</f>
        <v>9.568814334731224</v>
      </c>
    </row>
    <row r="10" spans="1:14" ht="12">
      <c r="A10" s="25" t="s">
        <v>19</v>
      </c>
      <c r="B10" s="31"/>
      <c r="C10" s="29"/>
      <c r="D10" s="30"/>
      <c r="E10" s="30"/>
      <c r="F10" s="30"/>
      <c r="G10" s="30"/>
      <c r="H10" s="30"/>
      <c r="I10" s="30"/>
      <c r="J10" s="29"/>
      <c r="K10" s="29"/>
      <c r="L10" s="29"/>
      <c r="M10" s="29"/>
      <c r="N10" s="29"/>
    </row>
    <row r="11" spans="1:14" ht="15">
      <c r="A11" s="22" t="s">
        <v>17</v>
      </c>
      <c r="B11" s="21"/>
      <c r="C11" s="20">
        <v>21685</v>
      </c>
      <c r="D11" s="10">
        <v>21685</v>
      </c>
      <c r="E11" s="10">
        <v>132656</v>
      </c>
      <c r="F11" s="10">
        <v>1285645</v>
      </c>
      <c r="G11" s="10">
        <v>299267</v>
      </c>
      <c r="H11" s="11">
        <v>8747.244353182752</v>
      </c>
      <c r="I11" s="9">
        <v>138347</v>
      </c>
      <c r="J11" s="8">
        <v>53876.53114305271</v>
      </c>
      <c r="K11" s="7">
        <f>C11/I11*1000</f>
        <v>156.74355063716598</v>
      </c>
      <c r="L11" s="7">
        <f>F11/C11</f>
        <v>59.28729536546</v>
      </c>
      <c r="M11" s="7">
        <f>E11/C11</f>
        <v>6.117408346783491</v>
      </c>
      <c r="N11" s="7">
        <f>F11/E11</f>
        <v>9.691570679049573</v>
      </c>
    </row>
    <row r="12" spans="1:14" ht="15">
      <c r="A12" s="22" t="s">
        <v>16</v>
      </c>
      <c r="B12" s="21"/>
      <c r="C12" s="20">
        <v>94499</v>
      </c>
      <c r="D12" s="10">
        <v>94499</v>
      </c>
      <c r="E12" s="10">
        <v>577358</v>
      </c>
      <c r="F12" s="10">
        <v>5083082</v>
      </c>
      <c r="G12" s="10">
        <v>1117494</v>
      </c>
      <c r="H12" s="11">
        <v>39801.01026694045</v>
      </c>
      <c r="I12" s="9">
        <v>541937</v>
      </c>
      <c r="J12" s="8">
        <v>227094.81177275837</v>
      </c>
      <c r="K12" s="7">
        <f>C12/I12*1000</f>
        <v>174.37266693361036</v>
      </c>
      <c r="L12" s="7">
        <f>F12/C12</f>
        <v>53.78979671742558</v>
      </c>
      <c r="M12" s="7">
        <f>E12/C12</f>
        <v>6.109673118234055</v>
      </c>
      <c r="N12" s="7">
        <f>F12/E12</f>
        <v>8.80403839558818</v>
      </c>
    </row>
    <row r="13" spans="1:14" ht="15">
      <c r="A13" s="22" t="s">
        <v>15</v>
      </c>
      <c r="B13" s="21"/>
      <c r="C13" s="20">
        <v>18371</v>
      </c>
      <c r="D13" s="10">
        <v>18371</v>
      </c>
      <c r="E13" s="10">
        <v>109751</v>
      </c>
      <c r="F13" s="10">
        <v>1001619</v>
      </c>
      <c r="G13" s="10">
        <v>189424</v>
      </c>
      <c r="H13" s="11">
        <v>8338.258726899385</v>
      </c>
      <c r="I13" s="9">
        <v>103965</v>
      </c>
      <c r="J13" s="8">
        <v>47544.71731690623</v>
      </c>
      <c r="K13" s="7">
        <f>C13/I13*1000</f>
        <v>176.70369836002502</v>
      </c>
      <c r="L13" s="7">
        <f>F13/C13</f>
        <v>54.52174623047194</v>
      </c>
      <c r="M13" s="7">
        <f>E13/C13</f>
        <v>5.974144031353764</v>
      </c>
      <c r="N13" s="7">
        <f>F13/E13</f>
        <v>9.126285865276854</v>
      </c>
    </row>
    <row r="14" spans="1:14" ht="15">
      <c r="A14" s="22" t="s">
        <v>14</v>
      </c>
      <c r="B14" s="21"/>
      <c r="C14" s="20">
        <v>7132</v>
      </c>
      <c r="D14" s="10">
        <v>7132</v>
      </c>
      <c r="E14" s="10">
        <v>38894</v>
      </c>
      <c r="F14" s="10">
        <v>335388</v>
      </c>
      <c r="G14" s="10">
        <v>64926</v>
      </c>
      <c r="H14" s="11">
        <v>2969.3333333333335</v>
      </c>
      <c r="I14" s="9">
        <v>38315</v>
      </c>
      <c r="J14" s="8">
        <v>20050.173853524982</v>
      </c>
      <c r="K14" s="7">
        <f>C14/I14*1000</f>
        <v>186.1411979642438</v>
      </c>
      <c r="L14" s="7">
        <f>F14/C14</f>
        <v>47.025799214806504</v>
      </c>
      <c r="M14" s="7">
        <f>E14/C14</f>
        <v>5.453449242849131</v>
      </c>
      <c r="N14" s="7">
        <f>F14/E14</f>
        <v>8.623129531547283</v>
      </c>
    </row>
    <row r="15" spans="1:14" ht="12">
      <c r="A15" s="13" t="s">
        <v>114</v>
      </c>
      <c r="B15" s="13"/>
      <c r="C15" s="13"/>
      <c r="D15" s="13"/>
      <c r="E15" s="13"/>
      <c r="F15" s="13"/>
      <c r="G15" s="13"/>
      <c r="H15" s="13"/>
      <c r="I15" s="13"/>
      <c r="J15" s="13"/>
      <c r="K15" s="13"/>
      <c r="L15" s="13"/>
      <c r="M15" s="13"/>
      <c r="N15" s="13"/>
    </row>
    <row r="16" spans="1:14" ht="15">
      <c r="A16" s="28" t="s">
        <v>18</v>
      </c>
      <c r="B16" s="27"/>
      <c r="C16" s="27"/>
      <c r="D16" s="27"/>
      <c r="E16" s="27"/>
      <c r="F16" s="27"/>
      <c r="G16" s="27"/>
      <c r="H16" s="27"/>
      <c r="I16" s="27"/>
      <c r="J16" s="27"/>
      <c r="K16" s="27"/>
      <c r="L16" s="27"/>
      <c r="M16" s="27"/>
      <c r="N16" s="33"/>
    </row>
    <row r="17" spans="1:14" ht="15">
      <c r="A17" s="22" t="s">
        <v>17</v>
      </c>
      <c r="B17" s="21"/>
      <c r="C17" s="20">
        <v>14831</v>
      </c>
      <c r="D17" s="10">
        <v>14831</v>
      </c>
      <c r="E17" s="10">
        <v>42973</v>
      </c>
      <c r="F17" s="10">
        <v>794329</v>
      </c>
      <c r="G17" s="10">
        <v>140029</v>
      </c>
      <c r="H17" s="11">
        <v>3241.3798767967146</v>
      </c>
      <c r="I17" s="9">
        <v>28275163</v>
      </c>
      <c r="J17" s="8">
        <v>64149952.07118412</v>
      </c>
      <c r="K17" s="7">
        <f>C17/I17*1000</f>
        <v>0.5245239435047643</v>
      </c>
      <c r="L17" s="7">
        <f>F17/C17</f>
        <v>53.55869462612096</v>
      </c>
      <c r="M17" s="7">
        <f>E17/C17</f>
        <v>2.897511968174769</v>
      </c>
      <c r="N17" s="7">
        <f>F17/E17</f>
        <v>18.484373909198798</v>
      </c>
    </row>
    <row r="18" spans="1:14" ht="15">
      <c r="A18" s="22" t="s">
        <v>16</v>
      </c>
      <c r="B18" s="21"/>
      <c r="C18" s="20">
        <v>49750</v>
      </c>
      <c r="D18" s="10">
        <v>49750</v>
      </c>
      <c r="E18" s="10">
        <v>162079</v>
      </c>
      <c r="F18" s="10">
        <v>2844220</v>
      </c>
      <c r="G18" s="10">
        <v>543293</v>
      </c>
      <c r="H18" s="11">
        <v>12078.343600273785</v>
      </c>
      <c r="I18" s="9">
        <v>16958277</v>
      </c>
      <c r="J18" s="8">
        <v>43664758.26146475</v>
      </c>
      <c r="K18" s="7">
        <f>C18/I18*1000</f>
        <v>2.933670678925695</v>
      </c>
      <c r="L18" s="7">
        <f>F18/C18</f>
        <v>57.170251256281404</v>
      </c>
      <c r="M18" s="7">
        <f>E18/C18</f>
        <v>3.2578693467336683</v>
      </c>
      <c r="N18" s="7">
        <f>F18/E18</f>
        <v>17.548356048593586</v>
      </c>
    </row>
    <row r="19" spans="1:14" ht="15">
      <c r="A19" s="22" t="s">
        <v>15</v>
      </c>
      <c r="B19" s="21"/>
      <c r="C19" s="20">
        <v>10284</v>
      </c>
      <c r="D19" s="10">
        <v>10284</v>
      </c>
      <c r="E19" s="10">
        <v>33071</v>
      </c>
      <c r="F19" s="10">
        <v>620317</v>
      </c>
      <c r="G19" s="10">
        <v>92235</v>
      </c>
      <c r="H19" s="11">
        <v>2641.963039014374</v>
      </c>
      <c r="I19" s="9">
        <v>2957157</v>
      </c>
      <c r="J19" s="8">
        <v>7292366.507871321</v>
      </c>
      <c r="K19" s="7">
        <f>C19/I19*1000</f>
        <v>3.477664527111682</v>
      </c>
      <c r="L19" s="7">
        <f>F19/C19</f>
        <v>60.31865033061066</v>
      </c>
      <c r="M19" s="7">
        <f>E19/C19</f>
        <v>3.2157720731232984</v>
      </c>
      <c r="N19" s="7">
        <f>F19/E19</f>
        <v>18.757128602098515</v>
      </c>
    </row>
    <row r="20" spans="1:14" ht="15">
      <c r="A20" s="22" t="s">
        <v>14</v>
      </c>
      <c r="B20" s="21"/>
      <c r="C20" s="20">
        <v>4458</v>
      </c>
      <c r="D20" s="10">
        <v>4458</v>
      </c>
      <c r="E20" s="10">
        <v>13593</v>
      </c>
      <c r="F20" s="10">
        <v>225072</v>
      </c>
      <c r="G20" s="10">
        <v>34236</v>
      </c>
      <c r="H20" s="11">
        <v>1031.4058863791922</v>
      </c>
      <c r="I20" s="9">
        <v>1519943</v>
      </c>
      <c r="J20" s="8">
        <v>4711993.440109514</v>
      </c>
      <c r="K20" s="7">
        <f>C20/I20*1000</f>
        <v>2.9330047245192747</v>
      </c>
      <c r="L20" s="7">
        <f>F20/C20</f>
        <v>50.48721399730821</v>
      </c>
      <c r="M20" s="7">
        <f>E20/C20</f>
        <v>3.0491251682368774</v>
      </c>
      <c r="N20" s="7">
        <f>F20/E20</f>
        <v>16.557934230854116</v>
      </c>
    </row>
    <row r="21" spans="1:14" ht="12">
      <c r="A21" s="25" t="s">
        <v>19</v>
      </c>
      <c r="B21" s="29"/>
      <c r="C21" s="29"/>
      <c r="D21" s="29"/>
      <c r="E21" s="29"/>
      <c r="F21" s="29"/>
      <c r="G21" s="29"/>
      <c r="H21" s="29"/>
      <c r="I21" s="29"/>
      <c r="J21" s="29"/>
      <c r="K21" s="29"/>
      <c r="L21" s="29"/>
      <c r="M21" s="29"/>
      <c r="N21" s="29"/>
    </row>
    <row r="22" spans="1:14" ht="15">
      <c r="A22" s="22" t="s">
        <v>17</v>
      </c>
      <c r="B22" s="21"/>
      <c r="C22" s="20">
        <v>14831</v>
      </c>
      <c r="D22" s="10">
        <v>14831</v>
      </c>
      <c r="E22" s="10">
        <v>52372</v>
      </c>
      <c r="F22" s="10">
        <v>940542</v>
      </c>
      <c r="G22" s="10">
        <v>167907</v>
      </c>
      <c r="H22" s="11">
        <v>5058.978781656399</v>
      </c>
      <c r="I22" s="9">
        <v>28275163</v>
      </c>
      <c r="J22" s="8">
        <v>64149952.07118412</v>
      </c>
      <c r="K22" s="7">
        <f>C22/I22*1000</f>
        <v>0.5245239435047643</v>
      </c>
      <c r="L22" s="7">
        <f>F22/C22</f>
        <v>63.41730159800418</v>
      </c>
      <c r="M22" s="7">
        <f>E22/C22</f>
        <v>3.5312521070730227</v>
      </c>
      <c r="N22" s="7">
        <f>F22/E22</f>
        <v>17.95887115252425</v>
      </c>
    </row>
    <row r="23" spans="1:14" ht="15">
      <c r="A23" s="22" t="s">
        <v>16</v>
      </c>
      <c r="B23" s="21"/>
      <c r="C23" s="20">
        <v>49750</v>
      </c>
      <c r="D23" s="10">
        <v>49750</v>
      </c>
      <c r="E23" s="10">
        <v>209962</v>
      </c>
      <c r="F23" s="10">
        <v>3416087</v>
      </c>
      <c r="G23" s="10">
        <v>666304</v>
      </c>
      <c r="H23" s="11">
        <v>19341.119780971938</v>
      </c>
      <c r="I23" s="9">
        <v>16958277</v>
      </c>
      <c r="J23" s="8">
        <v>43664758.26146475</v>
      </c>
      <c r="K23" s="7">
        <f>C23/I23*1000</f>
        <v>2.933670678925695</v>
      </c>
      <c r="L23" s="7">
        <f>F23/C23</f>
        <v>68.66506532663317</v>
      </c>
      <c r="M23" s="7">
        <f>E23/C23</f>
        <v>4.220341708542714</v>
      </c>
      <c r="N23" s="7">
        <f>F23/E23</f>
        <v>16.270025052152295</v>
      </c>
    </row>
    <row r="24" spans="1:14" ht="15">
      <c r="A24" s="22" t="s">
        <v>15</v>
      </c>
      <c r="B24" s="21"/>
      <c r="C24" s="20">
        <v>10284</v>
      </c>
      <c r="D24" s="10">
        <v>10284</v>
      </c>
      <c r="E24" s="10">
        <v>44087</v>
      </c>
      <c r="F24" s="10">
        <v>736020</v>
      </c>
      <c r="G24" s="10">
        <v>114347</v>
      </c>
      <c r="H24" s="11">
        <v>4234.724161533197</v>
      </c>
      <c r="I24" s="9">
        <v>2957157</v>
      </c>
      <c r="J24" s="8">
        <v>7292366.507871321</v>
      </c>
      <c r="K24" s="7">
        <f>C24/I24*1000</f>
        <v>3.477664527111682</v>
      </c>
      <c r="L24" s="7">
        <f>F24/C24</f>
        <v>71.56942823803968</v>
      </c>
      <c r="M24" s="7">
        <f>E24/C24</f>
        <v>4.286950602878258</v>
      </c>
      <c r="N24" s="7">
        <f>F24/E24</f>
        <v>16.69471726359244</v>
      </c>
    </row>
    <row r="25" spans="1:14" ht="15">
      <c r="A25" s="22" t="s">
        <v>14</v>
      </c>
      <c r="B25" s="21"/>
      <c r="C25" s="20">
        <v>4458</v>
      </c>
      <c r="D25" s="10">
        <v>4458</v>
      </c>
      <c r="E25" s="10">
        <v>19678</v>
      </c>
      <c r="F25" s="10">
        <v>268542</v>
      </c>
      <c r="G25" s="10">
        <v>43522</v>
      </c>
      <c r="H25" s="11">
        <v>1769.4017796030116</v>
      </c>
      <c r="I25" s="9">
        <v>1519943</v>
      </c>
      <c r="J25" s="8">
        <v>4711993.440109514</v>
      </c>
      <c r="K25" s="7">
        <f>C25/I25*1000</f>
        <v>2.9330047245192747</v>
      </c>
      <c r="L25" s="7">
        <f>F25/C25</f>
        <v>60.23822341857335</v>
      </c>
      <c r="M25" s="7">
        <f>E25/C25</f>
        <v>4.414087034544639</v>
      </c>
      <c r="N25" s="7">
        <f>F25/E25</f>
        <v>13.646813700579328</v>
      </c>
    </row>
    <row r="26" spans="1:14" ht="12">
      <c r="A26" s="13" t="s">
        <v>140</v>
      </c>
      <c r="B26" s="13"/>
      <c r="C26" s="13"/>
      <c r="D26" s="13"/>
      <c r="E26" s="13"/>
      <c r="F26" s="13"/>
      <c r="G26" s="13"/>
      <c r="H26" s="13"/>
      <c r="I26" s="13"/>
      <c r="J26" s="13"/>
      <c r="K26" s="13"/>
      <c r="L26" s="13"/>
      <c r="M26" s="13"/>
      <c r="N26" s="13"/>
    </row>
    <row r="27" spans="1:14" ht="15">
      <c r="A27" s="28" t="s">
        <v>18</v>
      </c>
      <c r="B27" s="27"/>
      <c r="C27" s="27"/>
      <c r="D27" s="27"/>
      <c r="E27" s="27"/>
      <c r="F27" s="27"/>
      <c r="G27" s="27"/>
      <c r="H27" s="27"/>
      <c r="I27" s="27"/>
      <c r="J27" s="27"/>
      <c r="K27" s="27"/>
      <c r="L27" s="27"/>
      <c r="M27" s="27"/>
      <c r="N27" s="33"/>
    </row>
    <row r="28" spans="1:14" ht="15">
      <c r="A28" s="22" t="s">
        <v>17</v>
      </c>
      <c r="B28" s="21"/>
      <c r="C28" s="20">
        <v>7891</v>
      </c>
      <c r="D28" s="10">
        <v>7891</v>
      </c>
      <c r="E28" s="10">
        <v>26376</v>
      </c>
      <c r="F28" s="10">
        <v>441544</v>
      </c>
      <c r="G28" s="10">
        <v>77113</v>
      </c>
      <c r="H28" s="11">
        <v>1882.2422997946612</v>
      </c>
      <c r="I28" s="9">
        <v>470833</v>
      </c>
      <c r="J28" s="8">
        <v>213169.8535249829</v>
      </c>
      <c r="K28" s="7">
        <f>C28/I28*1000</f>
        <v>16.759657882943635</v>
      </c>
      <c r="L28" s="7">
        <f>F28/C28</f>
        <v>55.955392218983654</v>
      </c>
      <c r="M28" s="7">
        <f>E28/C28</f>
        <v>3.3425421366113293</v>
      </c>
      <c r="N28" s="7">
        <f>F28/E28</f>
        <v>16.740370033363664</v>
      </c>
    </row>
    <row r="29" spans="1:14" ht="15">
      <c r="A29" s="22" t="s">
        <v>16</v>
      </c>
      <c r="B29" s="21"/>
      <c r="C29" s="20">
        <v>28986</v>
      </c>
      <c r="D29" s="10">
        <v>28986</v>
      </c>
      <c r="E29" s="10">
        <v>106905</v>
      </c>
      <c r="F29" s="10">
        <v>1709348</v>
      </c>
      <c r="G29" s="10">
        <v>291790</v>
      </c>
      <c r="H29" s="11">
        <v>7571.082819986311</v>
      </c>
      <c r="I29" s="9">
        <v>1539691</v>
      </c>
      <c r="J29" s="8">
        <v>828784.9062286105</v>
      </c>
      <c r="K29" s="7">
        <f>C29/I29*1000</f>
        <v>18.82585531772284</v>
      </c>
      <c r="L29" s="7">
        <f>F29/C29</f>
        <v>58.97150348444077</v>
      </c>
      <c r="M29" s="7">
        <f>E29/C29</f>
        <v>3.688159801283378</v>
      </c>
      <c r="N29" s="7">
        <f>F29/E29</f>
        <v>15.989411159440625</v>
      </c>
    </row>
    <row r="30" spans="1:14" ht="15">
      <c r="A30" s="22" t="s">
        <v>15</v>
      </c>
      <c r="B30" s="21"/>
      <c r="C30" s="20">
        <v>4705</v>
      </c>
      <c r="D30" s="10">
        <v>4705</v>
      </c>
      <c r="E30" s="10">
        <v>17474</v>
      </c>
      <c r="F30" s="10">
        <v>311347</v>
      </c>
      <c r="G30" s="10">
        <v>43925</v>
      </c>
      <c r="H30" s="11">
        <v>1345.7221081451062</v>
      </c>
      <c r="I30" s="9">
        <v>251129</v>
      </c>
      <c r="J30" s="8">
        <v>141359.9753593429</v>
      </c>
      <c r="K30" s="7">
        <f>C30/I30*1000</f>
        <v>18.73539097435979</v>
      </c>
      <c r="L30" s="7">
        <f>F30/C30</f>
        <v>66.17364505844846</v>
      </c>
      <c r="M30" s="7">
        <f>E30/C30</f>
        <v>3.713921360255048</v>
      </c>
      <c r="N30" s="7">
        <f>F30/E30</f>
        <v>17.817729197665102</v>
      </c>
    </row>
    <row r="31" spans="1:14" ht="15">
      <c r="A31" s="22" t="s">
        <v>14</v>
      </c>
      <c r="B31" s="21"/>
      <c r="C31" s="20">
        <v>1683</v>
      </c>
      <c r="D31" s="10">
        <v>1683</v>
      </c>
      <c r="E31" s="10">
        <v>6322</v>
      </c>
      <c r="F31" s="10">
        <v>103104</v>
      </c>
      <c r="G31" s="10">
        <v>14306</v>
      </c>
      <c r="H31" s="11">
        <v>465.9110198494182</v>
      </c>
      <c r="I31" s="9">
        <v>92498</v>
      </c>
      <c r="J31" s="8">
        <v>62921.56605065024</v>
      </c>
      <c r="K31" s="7">
        <f>C31/I31*1000</f>
        <v>18.194987999740537</v>
      </c>
      <c r="L31" s="7">
        <f>F31/C31</f>
        <v>61.2620320855615</v>
      </c>
      <c r="M31" s="7">
        <f>E31/C31</f>
        <v>3.756387403446227</v>
      </c>
      <c r="N31" s="7">
        <f>F31/E31</f>
        <v>16.308763049667828</v>
      </c>
    </row>
    <row r="32" spans="1:14" ht="12">
      <c r="A32" s="25" t="s">
        <v>19</v>
      </c>
      <c r="B32" s="29"/>
      <c r="C32" s="29"/>
      <c r="D32" s="29"/>
      <c r="E32" s="29"/>
      <c r="F32" s="29"/>
      <c r="G32" s="29"/>
      <c r="H32" s="29"/>
      <c r="I32" s="29"/>
      <c r="J32" s="29"/>
      <c r="K32" s="29"/>
      <c r="L32" s="29"/>
      <c r="M32" s="29"/>
      <c r="N32" s="29"/>
    </row>
    <row r="33" spans="1:14" ht="15">
      <c r="A33" s="22" t="s">
        <v>17</v>
      </c>
      <c r="B33" s="21"/>
      <c r="C33" s="20">
        <v>7891</v>
      </c>
      <c r="D33" s="10">
        <v>7891</v>
      </c>
      <c r="E33" s="10">
        <v>31967</v>
      </c>
      <c r="F33" s="10">
        <v>520392</v>
      </c>
      <c r="G33" s="10">
        <v>93186</v>
      </c>
      <c r="H33" s="11">
        <v>2886.907597535934</v>
      </c>
      <c r="I33" s="9">
        <v>470833</v>
      </c>
      <c r="J33" s="8">
        <v>213169.8535249829</v>
      </c>
      <c r="K33" s="7">
        <f>C33/I33*1000</f>
        <v>16.759657882943635</v>
      </c>
      <c r="L33" s="7">
        <f>F33/C33</f>
        <v>65.94753516664555</v>
      </c>
      <c r="M33" s="7">
        <f>E33/C33</f>
        <v>4.051070840197694</v>
      </c>
      <c r="N33" s="7">
        <f>F33/E33</f>
        <v>16.279037757687615</v>
      </c>
    </row>
    <row r="34" spans="1:14" ht="15">
      <c r="A34" s="22" t="s">
        <v>16</v>
      </c>
      <c r="B34" s="21"/>
      <c r="C34" s="20">
        <v>28986</v>
      </c>
      <c r="D34" s="10">
        <v>28986</v>
      </c>
      <c r="E34" s="10">
        <v>137608</v>
      </c>
      <c r="F34" s="10">
        <v>2049449</v>
      </c>
      <c r="G34" s="10">
        <v>358742</v>
      </c>
      <c r="H34" s="11">
        <v>11956.624229979467</v>
      </c>
      <c r="I34" s="9">
        <v>1539691</v>
      </c>
      <c r="J34" s="8">
        <v>828784.9062286105</v>
      </c>
      <c r="K34" s="7">
        <f>C34/I34*1000</f>
        <v>18.82585531772284</v>
      </c>
      <c r="L34" s="7">
        <f>F34/C34</f>
        <v>70.70478851859518</v>
      </c>
      <c r="M34" s="7">
        <f>E34/C34</f>
        <v>4.747395294279997</v>
      </c>
      <c r="N34" s="7">
        <f>F34/E34</f>
        <v>14.89338555897913</v>
      </c>
    </row>
    <row r="35" spans="1:14" ht="15">
      <c r="A35" s="22" t="s">
        <v>15</v>
      </c>
      <c r="B35" s="21"/>
      <c r="C35" s="20">
        <v>4705</v>
      </c>
      <c r="D35" s="10">
        <v>4705</v>
      </c>
      <c r="E35" s="10">
        <v>23076</v>
      </c>
      <c r="F35" s="10">
        <v>369556</v>
      </c>
      <c r="G35" s="10">
        <v>54180</v>
      </c>
      <c r="H35" s="11">
        <v>2094.672142368241</v>
      </c>
      <c r="I35" s="9">
        <v>251129</v>
      </c>
      <c r="J35" s="8">
        <v>141359.9753593429</v>
      </c>
      <c r="K35" s="7">
        <f>C35/I35*1000</f>
        <v>18.73539097435979</v>
      </c>
      <c r="L35" s="7">
        <f>F35/C35</f>
        <v>78.54537725823592</v>
      </c>
      <c r="M35" s="7">
        <f>E35/C35</f>
        <v>4.904569606801275</v>
      </c>
      <c r="N35" s="7">
        <f>F35/E35</f>
        <v>16.01473392269024</v>
      </c>
    </row>
    <row r="36" spans="1:14" ht="15">
      <c r="A36" s="22" t="s">
        <v>14</v>
      </c>
      <c r="B36" s="21"/>
      <c r="C36" s="20">
        <v>1683</v>
      </c>
      <c r="D36" s="10">
        <v>1683</v>
      </c>
      <c r="E36" s="10">
        <v>8972</v>
      </c>
      <c r="F36" s="10">
        <v>123051</v>
      </c>
      <c r="G36" s="10">
        <v>18304</v>
      </c>
      <c r="H36" s="11">
        <v>760.7118412046543</v>
      </c>
      <c r="I36" s="9">
        <v>92498</v>
      </c>
      <c r="J36" s="8">
        <v>62921.56605065024</v>
      </c>
      <c r="K36" s="7">
        <f>C36/I36*1000</f>
        <v>18.194987999740537</v>
      </c>
      <c r="L36" s="7">
        <f>F36/C36</f>
        <v>73.11408199643493</v>
      </c>
      <c r="M36" s="7">
        <f>E36/C36</f>
        <v>5.330956625074272</v>
      </c>
      <c r="N36" s="7">
        <f>F36/E36</f>
        <v>13.715002229157378</v>
      </c>
    </row>
    <row r="37" spans="1:14" ht="12">
      <c r="A37" s="13" t="s">
        <v>141</v>
      </c>
      <c r="B37" s="13"/>
      <c r="C37" s="13"/>
      <c r="D37" s="13"/>
      <c r="E37" s="13"/>
      <c r="F37" s="13"/>
      <c r="G37" s="13"/>
      <c r="H37" s="13"/>
      <c r="I37" s="13"/>
      <c r="J37" s="13"/>
      <c r="K37" s="13"/>
      <c r="L37" s="13"/>
      <c r="M37" s="13"/>
      <c r="N37" s="13"/>
    </row>
    <row r="38" spans="1:14" ht="15">
      <c r="A38" s="28" t="s">
        <v>18</v>
      </c>
      <c r="B38" s="27"/>
      <c r="C38" s="27"/>
      <c r="D38" s="27"/>
      <c r="E38" s="27"/>
      <c r="F38" s="27"/>
      <c r="G38" s="27"/>
      <c r="H38" s="27"/>
      <c r="I38" s="27"/>
      <c r="J38" s="27"/>
      <c r="K38" s="27"/>
      <c r="L38" s="27"/>
      <c r="M38" s="27"/>
      <c r="N38" s="33"/>
    </row>
    <row r="39" spans="1:14" ht="15">
      <c r="A39" s="22" t="s">
        <v>17</v>
      </c>
      <c r="B39" s="21"/>
      <c r="C39" s="20">
        <v>11019</v>
      </c>
      <c r="D39" s="10">
        <v>11019</v>
      </c>
      <c r="E39" s="10">
        <v>67757</v>
      </c>
      <c r="F39" s="10">
        <v>586572</v>
      </c>
      <c r="G39" s="10">
        <v>147341</v>
      </c>
      <c r="H39" s="11">
        <v>3138.773442847365</v>
      </c>
      <c r="I39" s="9">
        <v>89736</v>
      </c>
      <c r="J39" s="8">
        <v>34498.992470910336</v>
      </c>
      <c r="K39" s="7">
        <f>C39/I39*1000</f>
        <v>122.79352768119819</v>
      </c>
      <c r="L39" s="7">
        <f>F39/C39</f>
        <v>53.23277974407841</v>
      </c>
      <c r="M39" s="7">
        <f>E39/C39</f>
        <v>6.149106089481804</v>
      </c>
      <c r="N39" s="7">
        <f>F39/E39</f>
        <v>8.656994849240668</v>
      </c>
    </row>
    <row r="40" spans="1:14" ht="15">
      <c r="A40" s="22" t="s">
        <v>16</v>
      </c>
      <c r="B40" s="21"/>
      <c r="C40" s="20">
        <v>45083</v>
      </c>
      <c r="D40" s="10">
        <v>45083</v>
      </c>
      <c r="E40" s="10">
        <v>241480</v>
      </c>
      <c r="F40" s="10">
        <v>2196471</v>
      </c>
      <c r="G40" s="10">
        <v>473630</v>
      </c>
      <c r="H40" s="11">
        <v>12483.15947980835</v>
      </c>
      <c r="I40" s="9">
        <v>351040</v>
      </c>
      <c r="J40" s="8">
        <v>143374.1902806297</v>
      </c>
      <c r="K40" s="7">
        <f>C40/I40*1000</f>
        <v>128.42695989061076</v>
      </c>
      <c r="L40" s="7">
        <f>F40/C40</f>
        <v>48.720604218885164</v>
      </c>
      <c r="M40" s="7">
        <f>E40/C40</f>
        <v>5.356342745602555</v>
      </c>
      <c r="N40" s="7">
        <f>F40/E40</f>
        <v>9.09587129368892</v>
      </c>
    </row>
    <row r="41" spans="1:14" ht="15">
      <c r="A41" s="22" t="s">
        <v>15</v>
      </c>
      <c r="B41" s="21"/>
      <c r="C41" s="20">
        <v>6818</v>
      </c>
      <c r="D41" s="10">
        <v>6818</v>
      </c>
      <c r="E41" s="10">
        <v>29584</v>
      </c>
      <c r="F41" s="10">
        <v>353598</v>
      </c>
      <c r="G41" s="10">
        <v>60011</v>
      </c>
      <c r="H41" s="11">
        <v>1906.053388090349</v>
      </c>
      <c r="I41" s="9">
        <v>55872</v>
      </c>
      <c r="J41" s="8">
        <v>23248.197125256673</v>
      </c>
      <c r="K41" s="7">
        <f>C41/I41*1000</f>
        <v>122.02892325315005</v>
      </c>
      <c r="L41" s="7">
        <f>F41/C41</f>
        <v>51.86242299794661</v>
      </c>
      <c r="M41" s="7">
        <f>E41/C41</f>
        <v>4.339102376063361</v>
      </c>
      <c r="N41" s="7">
        <f>F41/E41</f>
        <v>11.952339102217415</v>
      </c>
    </row>
    <row r="42" spans="1:14" ht="15">
      <c r="A42" s="22" t="s">
        <v>14</v>
      </c>
      <c r="B42" s="21"/>
      <c r="C42" s="20">
        <v>2279</v>
      </c>
      <c r="D42" s="10">
        <v>2279</v>
      </c>
      <c r="E42" s="10">
        <v>8885</v>
      </c>
      <c r="F42" s="10">
        <v>108101</v>
      </c>
      <c r="G42" s="10">
        <v>18213</v>
      </c>
      <c r="H42" s="11">
        <v>599.025325119781</v>
      </c>
      <c r="I42" s="9">
        <v>17266</v>
      </c>
      <c r="J42" s="8">
        <v>8183.523613963039</v>
      </c>
      <c r="K42" s="7">
        <f>C42/I42*1000</f>
        <v>131.99351326306035</v>
      </c>
      <c r="L42" s="7">
        <f>F42/C42</f>
        <v>47.433523475208425</v>
      </c>
      <c r="M42" s="7">
        <f>E42/C42</f>
        <v>3.898639754278192</v>
      </c>
      <c r="N42" s="7">
        <f>F42/E42</f>
        <v>12.166685424873382</v>
      </c>
    </row>
    <row r="43" spans="1:14" ht="12">
      <c r="A43" s="25" t="s">
        <v>19</v>
      </c>
      <c r="B43" s="23"/>
      <c r="C43" s="24"/>
      <c r="D43" s="24"/>
      <c r="E43" s="24"/>
      <c r="F43" s="24"/>
      <c r="G43" s="24"/>
      <c r="H43" s="24"/>
      <c r="I43" s="24"/>
      <c r="J43" s="24"/>
      <c r="K43" s="29"/>
      <c r="L43" s="29"/>
      <c r="M43" s="29"/>
      <c r="N43" s="29"/>
    </row>
    <row r="44" spans="1:14" ht="15">
      <c r="A44" s="22" t="s">
        <v>17</v>
      </c>
      <c r="B44" s="21"/>
      <c r="C44" s="20">
        <v>11019</v>
      </c>
      <c r="D44" s="10">
        <v>11019</v>
      </c>
      <c r="E44" s="10">
        <v>78455</v>
      </c>
      <c r="F44" s="10">
        <v>722004</v>
      </c>
      <c r="G44" s="10">
        <v>178828</v>
      </c>
      <c r="H44" s="11">
        <v>4658.776180698152</v>
      </c>
      <c r="I44" s="9">
        <v>89736</v>
      </c>
      <c r="J44" s="8">
        <v>34498.992470910336</v>
      </c>
      <c r="K44" s="7">
        <f>C44/I44*1000</f>
        <v>122.79352768119819</v>
      </c>
      <c r="L44" s="7">
        <f>F44/C44</f>
        <v>65.52355023141845</v>
      </c>
      <c r="M44" s="7">
        <f>E44/C44</f>
        <v>7.119974589345675</v>
      </c>
      <c r="N44" s="7">
        <f>F44/E44</f>
        <v>9.202778662927793</v>
      </c>
    </row>
    <row r="45" spans="1:14" ht="15">
      <c r="A45" s="22" t="s">
        <v>16</v>
      </c>
      <c r="B45" s="21"/>
      <c r="C45" s="20">
        <v>45083</v>
      </c>
      <c r="D45" s="10">
        <v>45083</v>
      </c>
      <c r="E45" s="10">
        <v>294040</v>
      </c>
      <c r="F45" s="10">
        <v>2691475</v>
      </c>
      <c r="G45" s="10">
        <v>585437</v>
      </c>
      <c r="H45" s="11">
        <v>19312.09582477755</v>
      </c>
      <c r="I45" s="9">
        <v>351040</v>
      </c>
      <c r="J45" s="8">
        <v>143374.1902806297</v>
      </c>
      <c r="K45" s="7">
        <f>C45/I45*1000</f>
        <v>128.42695989061076</v>
      </c>
      <c r="L45" s="7">
        <f>F45/C45</f>
        <v>59.70044140806956</v>
      </c>
      <c r="M45" s="7">
        <f>E45/C45</f>
        <v>6.522192400683184</v>
      </c>
      <c r="N45" s="7">
        <f>F45/E45</f>
        <v>9.153431505917561</v>
      </c>
    </row>
    <row r="46" spans="1:14" ht="15">
      <c r="A46" s="22" t="s">
        <v>15</v>
      </c>
      <c r="B46" s="21"/>
      <c r="C46" s="20">
        <v>6818</v>
      </c>
      <c r="D46" s="10">
        <v>6818</v>
      </c>
      <c r="E46" s="10">
        <v>38917</v>
      </c>
      <c r="F46" s="10">
        <v>427873</v>
      </c>
      <c r="G46" s="10">
        <v>75693</v>
      </c>
      <c r="H46" s="11">
        <v>3058.1273100616017</v>
      </c>
      <c r="I46" s="9">
        <v>55872</v>
      </c>
      <c r="J46" s="8">
        <v>23248.197125256673</v>
      </c>
      <c r="K46" s="7">
        <f>C46/I46*1000</f>
        <v>122.02892325315005</v>
      </c>
      <c r="L46" s="7">
        <f>F46/C46</f>
        <v>62.756380170137874</v>
      </c>
      <c r="M46" s="7">
        <f>E46/C46</f>
        <v>5.707978879436785</v>
      </c>
      <c r="N46" s="7">
        <f>F46/E46</f>
        <v>10.994501117763445</v>
      </c>
    </row>
    <row r="47" spans="1:14" ht="15">
      <c r="A47" s="22" t="s">
        <v>14</v>
      </c>
      <c r="B47" s="21"/>
      <c r="C47" s="20">
        <v>2279</v>
      </c>
      <c r="D47" s="10">
        <v>2279</v>
      </c>
      <c r="E47" s="10">
        <v>12148</v>
      </c>
      <c r="F47" s="10">
        <v>129007</v>
      </c>
      <c r="G47" s="10">
        <v>22942</v>
      </c>
      <c r="H47" s="11">
        <v>995.8165639972622</v>
      </c>
      <c r="I47" s="9">
        <v>17266</v>
      </c>
      <c r="J47" s="8">
        <v>8183.523613963039</v>
      </c>
      <c r="K47" s="7">
        <f>C47/I47*1000</f>
        <v>131.99351326306035</v>
      </c>
      <c r="L47" s="7">
        <f>F47/C47</f>
        <v>56.60684510750329</v>
      </c>
      <c r="M47" s="7">
        <f>E47/C47</f>
        <v>5.3304080737165425</v>
      </c>
      <c r="N47" s="7">
        <f>F47/E47</f>
        <v>10.619608165953244</v>
      </c>
    </row>
    <row r="48" spans="1:14" ht="12">
      <c r="A48" s="13" t="s">
        <v>115</v>
      </c>
      <c r="B48" s="13"/>
      <c r="C48" s="13"/>
      <c r="D48" s="13"/>
      <c r="E48" s="13"/>
      <c r="F48" s="13"/>
      <c r="G48" s="13"/>
      <c r="H48" s="13"/>
      <c r="I48" s="13"/>
      <c r="J48" s="13"/>
      <c r="K48" s="13"/>
      <c r="L48" s="13"/>
      <c r="M48" s="13"/>
      <c r="N48" s="13"/>
    </row>
    <row r="49" spans="1:14" ht="15">
      <c r="A49" s="28" t="s">
        <v>18</v>
      </c>
      <c r="B49" s="27"/>
      <c r="C49" s="27"/>
      <c r="D49" s="27"/>
      <c r="E49" s="27"/>
      <c r="F49" s="27"/>
      <c r="G49" s="27"/>
      <c r="H49" s="27"/>
      <c r="I49" s="27"/>
      <c r="J49" s="27"/>
      <c r="K49" s="27"/>
      <c r="L49" s="27"/>
      <c r="M49" s="27"/>
      <c r="N49" s="33"/>
    </row>
    <row r="50" spans="1:14" s="2" customFormat="1" ht="15">
      <c r="A50" s="22" t="s">
        <v>17</v>
      </c>
      <c r="B50" s="21"/>
      <c r="C50" s="20">
        <v>13752</v>
      </c>
      <c r="D50" s="10">
        <v>13752</v>
      </c>
      <c r="E50" s="10">
        <v>85173</v>
      </c>
      <c r="F50" s="10">
        <v>682610</v>
      </c>
      <c r="G50" s="10">
        <v>168417</v>
      </c>
      <c r="H50" s="11">
        <v>3968.640657084189</v>
      </c>
      <c r="I50" s="9">
        <v>59268</v>
      </c>
      <c r="J50" s="8">
        <v>16769.65366187543</v>
      </c>
      <c r="K50" s="7">
        <f>C50/I50*1000</f>
        <v>232.03077546061957</v>
      </c>
      <c r="L50" s="7">
        <f>F50/C50</f>
        <v>49.63714368819081</v>
      </c>
      <c r="M50" s="7">
        <f>E50/C50</f>
        <v>6.193499127399651</v>
      </c>
      <c r="N50" s="7">
        <f>F50/E50</f>
        <v>8.014394232914187</v>
      </c>
    </row>
    <row r="51" spans="1:14" s="2" customFormat="1" ht="15">
      <c r="A51" s="22" t="s">
        <v>16</v>
      </c>
      <c r="B51" s="21"/>
      <c r="C51" s="20">
        <v>55954</v>
      </c>
      <c r="D51" s="10">
        <v>55954</v>
      </c>
      <c r="E51" s="10">
        <v>323222</v>
      </c>
      <c r="F51" s="10">
        <v>2534743</v>
      </c>
      <c r="G51" s="10">
        <v>564282</v>
      </c>
      <c r="H51" s="11">
        <v>16368.761122518823</v>
      </c>
      <c r="I51" s="9">
        <v>216630</v>
      </c>
      <c r="J51" s="8">
        <v>58381.16084873374</v>
      </c>
      <c r="K51" s="7">
        <f>C51/I51*1000</f>
        <v>258.2929418824724</v>
      </c>
      <c r="L51" s="7">
        <f>F51/C51</f>
        <v>45.300478964864</v>
      </c>
      <c r="M51" s="7">
        <f>E51/C51</f>
        <v>5.776566465310791</v>
      </c>
      <c r="N51" s="7">
        <f>F51/E51</f>
        <v>7.842111613689662</v>
      </c>
    </row>
    <row r="52" spans="1:14" ht="15">
      <c r="A52" s="22" t="s">
        <v>15</v>
      </c>
      <c r="B52" s="21"/>
      <c r="C52" s="20">
        <v>8925</v>
      </c>
      <c r="D52" s="10">
        <v>8925</v>
      </c>
      <c r="E52" s="10">
        <v>45461</v>
      </c>
      <c r="F52" s="10">
        <v>462385</v>
      </c>
      <c r="G52" s="10">
        <v>80230</v>
      </c>
      <c r="H52" s="11">
        <v>2775.2689938398357</v>
      </c>
      <c r="I52" s="9">
        <v>31230</v>
      </c>
      <c r="J52" s="8">
        <v>8742.190280629706</v>
      </c>
      <c r="K52" s="7">
        <f>C52/I52*1000</f>
        <v>285.7829010566763</v>
      </c>
      <c r="L52" s="7">
        <f>F52/C52</f>
        <v>51.8078431372549</v>
      </c>
      <c r="M52" s="7">
        <f>E52/C52</f>
        <v>5.093669467787115</v>
      </c>
      <c r="N52" s="7">
        <f>F52/E52</f>
        <v>10.171025714348563</v>
      </c>
    </row>
    <row r="53" spans="1:14" s="2" customFormat="1" ht="15">
      <c r="A53" s="22" t="s">
        <v>14</v>
      </c>
      <c r="B53" s="21"/>
      <c r="C53" s="20">
        <v>3020</v>
      </c>
      <c r="D53" s="10">
        <v>3020</v>
      </c>
      <c r="E53" s="10">
        <v>14417</v>
      </c>
      <c r="F53" s="10">
        <v>143135</v>
      </c>
      <c r="G53" s="10">
        <v>24944</v>
      </c>
      <c r="H53" s="11">
        <v>881.5879534565366</v>
      </c>
      <c r="I53" s="9">
        <v>9595</v>
      </c>
      <c r="J53" s="8">
        <v>2899.5482546201233</v>
      </c>
      <c r="K53" s="7">
        <f>C53/I53*1000</f>
        <v>314.7472642001042</v>
      </c>
      <c r="L53" s="7">
        <f>F53/C53</f>
        <v>47.395695364238414</v>
      </c>
      <c r="M53" s="7">
        <f>E53/C53</f>
        <v>4.773841059602649</v>
      </c>
      <c r="N53" s="7">
        <f>F53/E53</f>
        <v>9.928209752375668</v>
      </c>
    </row>
    <row r="54" spans="1:14" s="2" customFormat="1" ht="12">
      <c r="A54" s="25" t="s">
        <v>19</v>
      </c>
      <c r="B54" s="23"/>
      <c r="C54" s="24"/>
      <c r="D54" s="24"/>
      <c r="E54" s="24"/>
      <c r="F54" s="24"/>
      <c r="G54" s="24"/>
      <c r="H54" s="24"/>
      <c r="I54" s="24"/>
      <c r="J54" s="24"/>
      <c r="K54" s="29"/>
      <c r="L54" s="29"/>
      <c r="M54" s="29"/>
      <c r="N54" s="29"/>
    </row>
    <row r="55" spans="1:14" s="2" customFormat="1" ht="15">
      <c r="A55" s="22" t="s">
        <v>17</v>
      </c>
      <c r="B55" s="21"/>
      <c r="C55" s="20">
        <v>13752</v>
      </c>
      <c r="D55" s="10">
        <v>13752</v>
      </c>
      <c r="E55" s="10">
        <v>99652</v>
      </c>
      <c r="F55" s="10">
        <v>835054</v>
      </c>
      <c r="G55" s="10">
        <v>204755</v>
      </c>
      <c r="H55" s="11">
        <v>5921.426420260096</v>
      </c>
      <c r="I55" s="9">
        <v>59268</v>
      </c>
      <c r="J55" s="8">
        <v>16769.65366187543</v>
      </c>
      <c r="K55" s="7">
        <f>C55/I55*1000</f>
        <v>232.03077546061957</v>
      </c>
      <c r="L55" s="7">
        <f>F55/C55</f>
        <v>60.72236765561373</v>
      </c>
      <c r="M55" s="7">
        <f>E55/C55</f>
        <v>7.2463641652123325</v>
      </c>
      <c r="N55" s="7">
        <f>F55/E55</f>
        <v>8.379701360735359</v>
      </c>
    </row>
    <row r="56" spans="1:14" ht="15">
      <c r="A56" s="22" t="s">
        <v>16</v>
      </c>
      <c r="B56" s="21"/>
      <c r="C56" s="20">
        <v>55954</v>
      </c>
      <c r="D56" s="10">
        <v>55954</v>
      </c>
      <c r="E56" s="10">
        <v>400770</v>
      </c>
      <c r="F56" s="10">
        <v>3118376</v>
      </c>
      <c r="G56" s="10">
        <v>700888</v>
      </c>
      <c r="H56" s="11">
        <v>25522.7022587269</v>
      </c>
      <c r="I56" s="9">
        <v>216630</v>
      </c>
      <c r="J56" s="8">
        <v>58381.16084873374</v>
      </c>
      <c r="K56" s="7">
        <f>C56/I56*1000</f>
        <v>258.2929418824724</v>
      </c>
      <c r="L56" s="7">
        <f>F56/C56</f>
        <v>55.73106480323123</v>
      </c>
      <c r="M56" s="7">
        <f>E56/C56</f>
        <v>7.162490617292776</v>
      </c>
      <c r="N56" s="7">
        <f>F56/E56</f>
        <v>7.78096164882601</v>
      </c>
    </row>
    <row r="57" spans="1:14" s="2" customFormat="1" ht="15">
      <c r="A57" s="22" t="s">
        <v>15</v>
      </c>
      <c r="B57" s="21"/>
      <c r="C57" s="20">
        <v>8925</v>
      </c>
      <c r="D57" s="10">
        <v>8925</v>
      </c>
      <c r="E57" s="10">
        <v>60656</v>
      </c>
      <c r="F57" s="10">
        <v>553632</v>
      </c>
      <c r="G57" s="10">
        <v>101694</v>
      </c>
      <c r="H57" s="11">
        <v>4442.995208761123</v>
      </c>
      <c r="I57" s="9">
        <v>31230</v>
      </c>
      <c r="J57" s="8">
        <v>8742.190280629706</v>
      </c>
      <c r="K57" s="7">
        <f>C57/I57*1000</f>
        <v>285.7829010566763</v>
      </c>
      <c r="L57" s="7">
        <f>F57/C57</f>
        <v>62.031596638655465</v>
      </c>
      <c r="M57" s="7">
        <f>E57/C57</f>
        <v>6.796190476190477</v>
      </c>
      <c r="N57" s="7">
        <f>F57/E57</f>
        <v>9.127407016618307</v>
      </c>
    </row>
    <row r="58" spans="1:14" s="2" customFormat="1" ht="15">
      <c r="A58" s="22" t="s">
        <v>14</v>
      </c>
      <c r="B58" s="21"/>
      <c r="C58" s="20">
        <v>3020</v>
      </c>
      <c r="D58" s="10">
        <v>3020</v>
      </c>
      <c r="E58" s="10">
        <v>18771</v>
      </c>
      <c r="F58" s="10">
        <v>172550</v>
      </c>
      <c r="G58" s="10">
        <v>31173</v>
      </c>
      <c r="H58" s="11">
        <v>1395.5920602327174</v>
      </c>
      <c r="I58" s="9">
        <v>9595</v>
      </c>
      <c r="J58" s="8">
        <v>2899.5482546201233</v>
      </c>
      <c r="K58" s="7">
        <f>C58/I58*1000</f>
        <v>314.7472642001042</v>
      </c>
      <c r="L58" s="7">
        <f>F58/C58</f>
        <v>57.13576158940398</v>
      </c>
      <c r="M58" s="7">
        <f>E58/C58</f>
        <v>6.215562913907284</v>
      </c>
      <c r="N58" s="7">
        <f>F58/E58</f>
        <v>9.192371210910448</v>
      </c>
    </row>
    <row r="59" spans="1:14" ht="12">
      <c r="A59" s="13" t="s">
        <v>142</v>
      </c>
      <c r="B59" s="13"/>
      <c r="C59" s="13"/>
      <c r="D59" s="13"/>
      <c r="E59" s="13"/>
      <c r="F59" s="13"/>
      <c r="G59" s="13"/>
      <c r="H59" s="13"/>
      <c r="I59" s="13"/>
      <c r="J59" s="13"/>
      <c r="K59" s="13"/>
      <c r="L59" s="13"/>
      <c r="M59" s="13"/>
      <c r="N59" s="13"/>
    </row>
    <row r="60" spans="1:14" s="2" customFormat="1" ht="15">
      <c r="A60" s="28" t="s">
        <v>18</v>
      </c>
      <c r="B60" s="27"/>
      <c r="C60" s="27"/>
      <c r="D60" s="27"/>
      <c r="E60" s="27"/>
      <c r="F60" s="27"/>
      <c r="G60" s="27"/>
      <c r="H60" s="27"/>
      <c r="I60" s="27"/>
      <c r="J60" s="27"/>
      <c r="K60" s="27"/>
      <c r="L60" s="27"/>
      <c r="M60" s="27"/>
      <c r="N60" s="33"/>
    </row>
    <row r="61" spans="1:14" s="2" customFormat="1" ht="15">
      <c r="A61" s="22" t="s">
        <v>17</v>
      </c>
      <c r="B61" s="21"/>
      <c r="C61" s="20">
        <v>7687</v>
      </c>
      <c r="D61" s="10">
        <v>7687</v>
      </c>
      <c r="E61" s="10">
        <v>57916</v>
      </c>
      <c r="F61" s="10">
        <v>394261</v>
      </c>
      <c r="G61" s="10">
        <v>111683</v>
      </c>
      <c r="H61" s="11">
        <v>2386.1683778234087</v>
      </c>
      <c r="I61" s="9">
        <v>37989</v>
      </c>
      <c r="J61" s="8">
        <v>11757.828884325805</v>
      </c>
      <c r="K61" s="7">
        <f>C61/I61*1000</f>
        <v>202.3480481191924</v>
      </c>
      <c r="L61" s="7">
        <f>F61/C61</f>
        <v>51.28931963054507</v>
      </c>
      <c r="M61" s="7">
        <f>E61/C61</f>
        <v>7.534278652270066</v>
      </c>
      <c r="N61" s="7">
        <f>F61/E61</f>
        <v>6.8074625319428135</v>
      </c>
    </row>
    <row r="62" spans="1:14" ht="15">
      <c r="A62" s="22" t="s">
        <v>16</v>
      </c>
      <c r="B62" s="21"/>
      <c r="C62" s="20">
        <v>29854</v>
      </c>
      <c r="D62" s="10">
        <v>29854</v>
      </c>
      <c r="E62" s="10">
        <v>196273</v>
      </c>
      <c r="F62" s="10">
        <v>1356411</v>
      </c>
      <c r="G62" s="10">
        <v>331102</v>
      </c>
      <c r="H62" s="11">
        <v>9041.415468856947</v>
      </c>
      <c r="I62" s="9">
        <v>134346</v>
      </c>
      <c r="J62" s="8">
        <v>40165.086926762495</v>
      </c>
      <c r="K62" s="7">
        <f>C62/I62*1000</f>
        <v>222.21725991097614</v>
      </c>
      <c r="L62" s="7">
        <f>F62/C62</f>
        <v>45.43481610504455</v>
      </c>
      <c r="M62" s="7">
        <f>E62/C62</f>
        <v>6.5744288872512895</v>
      </c>
      <c r="N62" s="7">
        <f>F62/E62</f>
        <v>6.910838474981276</v>
      </c>
    </row>
    <row r="63" spans="1:14" s="2" customFormat="1" ht="15">
      <c r="A63" s="22" t="s">
        <v>15</v>
      </c>
      <c r="B63" s="21"/>
      <c r="C63" s="20">
        <v>4540</v>
      </c>
      <c r="D63" s="10">
        <v>4540</v>
      </c>
      <c r="E63" s="10">
        <v>22769</v>
      </c>
      <c r="F63" s="10">
        <v>227480</v>
      </c>
      <c r="G63" s="10">
        <v>41139</v>
      </c>
      <c r="H63" s="11">
        <v>1363.6139630390144</v>
      </c>
      <c r="I63" s="9">
        <v>19968</v>
      </c>
      <c r="J63" s="8">
        <v>6059.635865845312</v>
      </c>
      <c r="K63" s="7">
        <f>C63/I63*1000</f>
        <v>227.36378205128204</v>
      </c>
      <c r="L63" s="7">
        <f>F63/C63</f>
        <v>50.1057268722467</v>
      </c>
      <c r="M63" s="7">
        <f>E63/C63</f>
        <v>5.015198237885462</v>
      </c>
      <c r="N63" s="7">
        <f>F63/E63</f>
        <v>9.990776933550002</v>
      </c>
    </row>
    <row r="64" spans="1:14" s="2" customFormat="1" ht="15">
      <c r="A64" s="22" t="s">
        <v>14</v>
      </c>
      <c r="B64" s="21"/>
      <c r="C64" s="20">
        <v>1551</v>
      </c>
      <c r="D64" s="10">
        <v>1551</v>
      </c>
      <c r="E64" s="10">
        <v>6652</v>
      </c>
      <c r="F64" s="10">
        <v>72324</v>
      </c>
      <c r="G64" s="10">
        <v>12766</v>
      </c>
      <c r="H64" s="11">
        <v>429.1060917180014</v>
      </c>
      <c r="I64" s="9">
        <v>5887</v>
      </c>
      <c r="J64" s="8">
        <v>1943.0554414784394</v>
      </c>
      <c r="K64" s="7">
        <f>C64/I64*1000</f>
        <v>263.46186512655004</v>
      </c>
      <c r="L64" s="7">
        <f>F64/C64</f>
        <v>46.63056092843327</v>
      </c>
      <c r="M64" s="7">
        <f>E64/C64</f>
        <v>4.288845905867182</v>
      </c>
      <c r="N64" s="7">
        <f>F64/E64</f>
        <v>10.872519542994588</v>
      </c>
    </row>
    <row r="65" spans="1:14" s="2" customFormat="1" ht="12">
      <c r="A65" s="25" t="s">
        <v>19</v>
      </c>
      <c r="B65" s="23"/>
      <c r="C65" s="24"/>
      <c r="D65" s="24"/>
      <c r="E65" s="24"/>
      <c r="F65" s="24"/>
      <c r="G65" s="24"/>
      <c r="H65" s="24"/>
      <c r="I65" s="24"/>
      <c r="J65" s="24"/>
      <c r="K65" s="29"/>
      <c r="L65" s="29"/>
      <c r="M65" s="29"/>
      <c r="N65" s="29"/>
    </row>
    <row r="66" spans="1:14" ht="15">
      <c r="A66" s="22" t="s">
        <v>17</v>
      </c>
      <c r="B66" s="21"/>
      <c r="C66" s="20">
        <v>7687</v>
      </c>
      <c r="D66" s="10">
        <v>7687</v>
      </c>
      <c r="E66" s="10">
        <v>66223</v>
      </c>
      <c r="F66" s="10">
        <v>485152</v>
      </c>
      <c r="G66" s="10">
        <v>134064</v>
      </c>
      <c r="H66" s="11">
        <v>3458.11909650924</v>
      </c>
      <c r="I66" s="9">
        <v>37989</v>
      </c>
      <c r="J66" s="8">
        <v>11757.828884325805</v>
      </c>
      <c r="K66" s="7">
        <f>C66/I66*1000</f>
        <v>202.3480481191924</v>
      </c>
      <c r="L66" s="7">
        <f>F66/C66</f>
        <v>63.11330818264602</v>
      </c>
      <c r="M66" s="7">
        <f>E66/C66</f>
        <v>8.614934304670223</v>
      </c>
      <c r="N66" s="7">
        <f>F66/E66</f>
        <v>7.326034761336696</v>
      </c>
    </row>
    <row r="67" spans="1:14" s="2" customFormat="1" ht="15">
      <c r="A67" s="22" t="s">
        <v>16</v>
      </c>
      <c r="B67" s="21"/>
      <c r="C67" s="20">
        <v>29854</v>
      </c>
      <c r="D67" s="10">
        <v>29854</v>
      </c>
      <c r="E67" s="10">
        <v>236122</v>
      </c>
      <c r="F67" s="10">
        <v>1662052</v>
      </c>
      <c r="G67" s="10">
        <v>405996</v>
      </c>
      <c r="H67" s="11">
        <v>13724.117727583847</v>
      </c>
      <c r="I67" s="9">
        <v>134346</v>
      </c>
      <c r="J67" s="8">
        <v>40165.086926762495</v>
      </c>
      <c r="K67" s="7">
        <f>C67/I67*1000</f>
        <v>222.21725991097614</v>
      </c>
      <c r="L67" s="7">
        <f>F67/C67</f>
        <v>55.67267367856903</v>
      </c>
      <c r="M67" s="7">
        <f>E67/C67</f>
        <v>7.909224894486501</v>
      </c>
      <c r="N67" s="7">
        <f>F67/E67</f>
        <v>7.038954438807058</v>
      </c>
    </row>
    <row r="68" spans="1:14" ht="15">
      <c r="A68" s="22" t="s">
        <v>15</v>
      </c>
      <c r="B68" s="21"/>
      <c r="C68" s="20">
        <v>4540</v>
      </c>
      <c r="D68" s="10">
        <v>4540</v>
      </c>
      <c r="E68" s="10">
        <v>29764</v>
      </c>
      <c r="F68" s="10">
        <v>274426</v>
      </c>
      <c r="G68" s="10">
        <v>51704</v>
      </c>
      <c r="H68" s="11">
        <v>2164.016427104723</v>
      </c>
      <c r="I68" s="9">
        <v>19968</v>
      </c>
      <c r="J68" s="8">
        <v>6059.635865845312</v>
      </c>
      <c r="K68" s="7">
        <f>C68/I68*1000</f>
        <v>227.36378205128204</v>
      </c>
      <c r="L68" s="7">
        <f>F68/C68</f>
        <v>60.446255506607926</v>
      </c>
      <c r="M68" s="7">
        <f>E68/C68</f>
        <v>6.555947136563876</v>
      </c>
      <c r="N68" s="7">
        <f>F68/E68</f>
        <v>9.220064507458675</v>
      </c>
    </row>
    <row r="69" spans="1:14" ht="15">
      <c r="A69" s="22" t="s">
        <v>14</v>
      </c>
      <c r="B69" s="21"/>
      <c r="C69" s="20">
        <v>1551</v>
      </c>
      <c r="D69" s="10">
        <v>1551</v>
      </c>
      <c r="E69" s="10">
        <v>9014</v>
      </c>
      <c r="F69" s="10">
        <v>86539</v>
      </c>
      <c r="G69" s="10">
        <v>16131</v>
      </c>
      <c r="H69" s="11">
        <v>704.6351813826146</v>
      </c>
      <c r="I69" s="9">
        <v>5887</v>
      </c>
      <c r="J69" s="8">
        <v>1943.0554414784394</v>
      </c>
      <c r="K69" s="7">
        <f>C69/I69*1000</f>
        <v>263.46186512655004</v>
      </c>
      <c r="L69" s="7">
        <f>F69/C69</f>
        <v>55.795615731785944</v>
      </c>
      <c r="M69" s="7">
        <f>E69/C69</f>
        <v>5.811734364925854</v>
      </c>
      <c r="N69" s="7">
        <f>F69/E69</f>
        <v>9.600510317284224</v>
      </c>
    </row>
    <row r="70" spans="1:14" ht="12">
      <c r="A70" s="13" t="s">
        <v>116</v>
      </c>
      <c r="B70" s="13"/>
      <c r="C70" s="13"/>
      <c r="D70" s="13"/>
      <c r="E70" s="13"/>
      <c r="F70" s="13"/>
      <c r="G70" s="13"/>
      <c r="H70" s="13"/>
      <c r="I70" s="13"/>
      <c r="J70" s="13"/>
      <c r="K70" s="13"/>
      <c r="L70" s="13"/>
      <c r="M70" s="13"/>
      <c r="N70" s="13"/>
    </row>
    <row r="71" spans="1:14" ht="15">
      <c r="A71" s="28" t="s">
        <v>18</v>
      </c>
      <c r="B71" s="27"/>
      <c r="C71" s="27"/>
      <c r="D71" s="27"/>
      <c r="E71" s="27"/>
      <c r="F71" s="27"/>
      <c r="G71" s="27"/>
      <c r="H71" s="27"/>
      <c r="I71" s="27"/>
      <c r="J71" s="27"/>
      <c r="K71" s="27"/>
      <c r="L71" s="27"/>
      <c r="M71" s="27"/>
      <c r="N71" s="33"/>
    </row>
    <row r="72" spans="1:14" ht="15">
      <c r="A72" s="22" t="s">
        <v>17</v>
      </c>
      <c r="B72" s="21"/>
      <c r="C72" s="20">
        <v>15747</v>
      </c>
      <c r="D72" s="10">
        <v>15747</v>
      </c>
      <c r="E72" s="10">
        <v>97333</v>
      </c>
      <c r="F72" s="10">
        <v>735467</v>
      </c>
      <c r="G72" s="10">
        <v>187673</v>
      </c>
      <c r="H72" s="11">
        <v>4554.56810403833</v>
      </c>
      <c r="I72" s="9">
        <v>60851</v>
      </c>
      <c r="J72" s="8">
        <v>18445.938398357288</v>
      </c>
      <c r="K72" s="7">
        <f>C72/I72*1000</f>
        <v>258.77964207654765</v>
      </c>
      <c r="L72" s="7">
        <f>F72/C72</f>
        <v>46.705213691496795</v>
      </c>
      <c r="M72" s="7">
        <f>E72/C72</f>
        <v>6.181050358798501</v>
      </c>
      <c r="N72" s="7">
        <f>F72/E72</f>
        <v>7.556193685594813</v>
      </c>
    </row>
    <row r="73" spans="1:14" ht="15">
      <c r="A73" s="22" t="s">
        <v>16</v>
      </c>
      <c r="B73" s="21"/>
      <c r="C73" s="20">
        <v>68637</v>
      </c>
      <c r="D73" s="10">
        <v>68637</v>
      </c>
      <c r="E73" s="10">
        <v>401849</v>
      </c>
      <c r="F73" s="10">
        <v>2857431</v>
      </c>
      <c r="G73" s="10">
        <v>696524</v>
      </c>
      <c r="H73" s="11">
        <v>20229.264887063655</v>
      </c>
      <c r="I73" s="9">
        <v>227942</v>
      </c>
      <c r="J73" s="8">
        <v>66476.07118412046</v>
      </c>
      <c r="K73" s="7">
        <f>C73/I73*1000</f>
        <v>301.11607338708967</v>
      </c>
      <c r="L73" s="7">
        <f>F73/C73</f>
        <v>41.631059049783644</v>
      </c>
      <c r="M73" s="7">
        <f>E73/C73</f>
        <v>5.854699360403281</v>
      </c>
      <c r="N73" s="7">
        <f>F73/E73</f>
        <v>7.110708251109248</v>
      </c>
    </row>
    <row r="74" spans="1:14" ht="15">
      <c r="A74" s="22" t="s">
        <v>15</v>
      </c>
      <c r="B74" s="21"/>
      <c r="C74" s="20">
        <v>13684</v>
      </c>
      <c r="D74" s="10">
        <v>13684</v>
      </c>
      <c r="E74" s="10">
        <v>71483</v>
      </c>
      <c r="F74" s="10">
        <v>591224</v>
      </c>
      <c r="G74" s="10">
        <v>116909</v>
      </c>
      <c r="H74" s="11">
        <v>4175.890485968514</v>
      </c>
      <c r="I74" s="9">
        <v>40882</v>
      </c>
      <c r="J74" s="8">
        <v>12678.904859685148</v>
      </c>
      <c r="K74" s="7">
        <f>C74/I74*1000</f>
        <v>334.7194364267893</v>
      </c>
      <c r="L74" s="7">
        <f>F74/C74</f>
        <v>43.205495469161065</v>
      </c>
      <c r="M74" s="7">
        <f>E74/C74</f>
        <v>5.223838059047062</v>
      </c>
      <c r="N74" s="7">
        <f>F74/E74</f>
        <v>8.27083362477792</v>
      </c>
    </row>
    <row r="75" spans="1:14" ht="15">
      <c r="A75" s="22" t="s">
        <v>14</v>
      </c>
      <c r="B75" s="21"/>
      <c r="C75" s="20">
        <v>5327</v>
      </c>
      <c r="D75" s="10">
        <v>5327</v>
      </c>
      <c r="E75" s="10">
        <v>25326</v>
      </c>
      <c r="F75" s="10">
        <v>207690</v>
      </c>
      <c r="G75" s="10">
        <v>41313</v>
      </c>
      <c r="H75" s="11">
        <v>1498.0479123887749</v>
      </c>
      <c r="I75" s="9">
        <v>14394</v>
      </c>
      <c r="J75" s="8">
        <v>5153.4811772758385</v>
      </c>
      <c r="K75" s="7">
        <f>C75/I75*1000</f>
        <v>370.084757537863</v>
      </c>
      <c r="L75" s="7">
        <f>F75/C75</f>
        <v>38.98817345597897</v>
      </c>
      <c r="M75" s="7">
        <f>E75/C75</f>
        <v>4.7542706964520365</v>
      </c>
      <c r="N75" s="7">
        <f>F75/E75</f>
        <v>8.20066334991708</v>
      </c>
    </row>
    <row r="76" spans="1:14" ht="12">
      <c r="A76" s="25" t="s">
        <v>19</v>
      </c>
      <c r="B76" s="23"/>
      <c r="C76" s="24"/>
      <c r="D76" s="24"/>
      <c r="E76" s="24"/>
      <c r="F76" s="24"/>
      <c r="G76" s="24"/>
      <c r="H76" s="24"/>
      <c r="I76" s="24"/>
      <c r="J76" s="24"/>
      <c r="K76" s="29"/>
      <c r="L76" s="29"/>
      <c r="M76" s="29"/>
      <c r="N76" s="29"/>
    </row>
    <row r="77" spans="1:14" ht="15">
      <c r="A77" s="22" t="s">
        <v>17</v>
      </c>
      <c r="B77" s="21"/>
      <c r="C77" s="20">
        <v>15747</v>
      </c>
      <c r="D77" s="10">
        <v>15747</v>
      </c>
      <c r="E77" s="10">
        <v>116092</v>
      </c>
      <c r="F77" s="10">
        <v>911854</v>
      </c>
      <c r="G77" s="10">
        <v>231037</v>
      </c>
      <c r="H77" s="11">
        <v>6964.1478439425055</v>
      </c>
      <c r="I77" s="9">
        <v>60851</v>
      </c>
      <c r="J77" s="8">
        <v>18445.938398357288</v>
      </c>
      <c r="K77" s="7">
        <f>C77/I77*1000</f>
        <v>258.77964207654765</v>
      </c>
      <c r="L77" s="7">
        <f>F77/C77</f>
        <v>57.90652187718295</v>
      </c>
      <c r="M77" s="7">
        <f>E77/C77</f>
        <v>7.372324887280117</v>
      </c>
      <c r="N77" s="7">
        <f>F77/E77</f>
        <v>7.854580849670951</v>
      </c>
    </row>
    <row r="78" spans="1:14" ht="15">
      <c r="A78" s="22" t="s">
        <v>16</v>
      </c>
      <c r="B78" s="21"/>
      <c r="C78" s="20">
        <v>68637</v>
      </c>
      <c r="D78" s="10">
        <v>68637</v>
      </c>
      <c r="E78" s="10">
        <v>509137</v>
      </c>
      <c r="F78" s="10">
        <v>3552730</v>
      </c>
      <c r="G78" s="10">
        <v>873466</v>
      </c>
      <c r="H78" s="11">
        <v>32332.290212183438</v>
      </c>
      <c r="I78" s="9">
        <v>227942</v>
      </c>
      <c r="J78" s="8">
        <v>66476.07118412046</v>
      </c>
      <c r="K78" s="7">
        <f>C78/I78*1000</f>
        <v>301.11607338708967</v>
      </c>
      <c r="L78" s="7">
        <f>F78/C78</f>
        <v>51.76114923437796</v>
      </c>
      <c r="M78" s="7">
        <f>E78/C78</f>
        <v>7.417821291723123</v>
      </c>
      <c r="N78" s="7">
        <f>F78/E78</f>
        <v>6.977945032476524</v>
      </c>
    </row>
    <row r="79" spans="1:14" ht="15">
      <c r="A79" s="22" t="s">
        <v>15</v>
      </c>
      <c r="B79" s="21"/>
      <c r="C79" s="20">
        <v>13684</v>
      </c>
      <c r="D79" s="10">
        <v>13684</v>
      </c>
      <c r="E79" s="10">
        <v>98152</v>
      </c>
      <c r="F79" s="10">
        <v>729839</v>
      </c>
      <c r="G79" s="10">
        <v>153256</v>
      </c>
      <c r="H79" s="11">
        <v>6990.740588637919</v>
      </c>
      <c r="I79" s="9">
        <v>40882</v>
      </c>
      <c r="J79" s="8">
        <v>12678.904859685148</v>
      </c>
      <c r="K79" s="7">
        <f>C79/I79*1000</f>
        <v>334.7194364267893</v>
      </c>
      <c r="L79" s="7">
        <f>F79/C79</f>
        <v>53.33520900321543</v>
      </c>
      <c r="M79" s="7">
        <f>E79/C79</f>
        <v>7.172756503946214</v>
      </c>
      <c r="N79" s="7">
        <f>F79/E79</f>
        <v>7.435803651479338</v>
      </c>
    </row>
    <row r="80" spans="1:14" ht="15">
      <c r="A80" s="152" t="s">
        <v>14</v>
      </c>
      <c r="B80" s="153"/>
      <c r="C80" s="154">
        <v>5327</v>
      </c>
      <c r="D80" s="145">
        <v>5327</v>
      </c>
      <c r="E80" s="145">
        <v>34743</v>
      </c>
      <c r="F80" s="145">
        <v>256303</v>
      </c>
      <c r="G80" s="145">
        <v>53677</v>
      </c>
      <c r="H80" s="146">
        <v>2520.9199178644762</v>
      </c>
      <c r="I80" s="147">
        <v>14394</v>
      </c>
      <c r="J80" s="148">
        <v>5153.4811772758385</v>
      </c>
      <c r="K80" s="149">
        <f>C80/I80*1000</f>
        <v>370.084757537863</v>
      </c>
      <c r="L80" s="149">
        <f>F80/C80</f>
        <v>48.11394781302797</v>
      </c>
      <c r="M80" s="149">
        <f>E80/C80</f>
        <v>6.522057443213816</v>
      </c>
      <c r="N80" s="149">
        <f>F80/E80</f>
        <v>7.377111936217368</v>
      </c>
    </row>
  </sheetData>
  <sheetProtection password="F665" sheet="1"/>
  <mergeCells count="1">
    <mergeCell ref="A1:N1"/>
  </mergeCells>
  <printOptions/>
  <pageMargins left="0.54" right="0.24" top="0.947916666666667" bottom="0.75" header="0.3" footer="0.3"/>
  <pageSetup horizontalDpi="600" verticalDpi="600" orientation="landscape" scale="99" r:id="rId2"/>
  <headerFooter>
    <oddHeader>&amp;R&amp;G</oddHeader>
    <oddFooter>&amp;LTO9Y5_MPR_WP47_V01</oddFooter>
  </headerFooter>
  <rowBreaks count="2" manualBreakCount="2">
    <brk id="36" max="13" man="1"/>
    <brk id="69"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Rogers,Catherine</cp:lastModifiedBy>
  <cp:lastPrinted>2016-05-16T17:48:50Z</cp:lastPrinted>
  <dcterms:created xsi:type="dcterms:W3CDTF">2014-09-11T17:10:23Z</dcterms:created>
  <dcterms:modified xsi:type="dcterms:W3CDTF">2016-06-23T00:32:32Z</dcterms:modified>
  <cp:category/>
  <cp:version/>
  <cp:contentType/>
  <cp:contentStatus/>
</cp:coreProperties>
</file>