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640" tabRatio="683"/>
  </bookViews>
  <sheets>
    <sheet name="Disclaimer" sheetId="12" r:id="rId1"/>
    <sheet name="Overview" sheetId="1" r:id="rId2"/>
    <sheet name="Summary-Counts" sheetId="3" r:id="rId3"/>
    <sheet name="Summary-PrevRate" sheetId="4" r:id="rId4"/>
    <sheet name="Summary-DayPU" sheetId="5" r:id="rId5"/>
    <sheet name="Summary-DispPU" sheetId="6" r:id="rId6"/>
    <sheet name="Summary-DPD" sheetId="8" r:id="rId7"/>
    <sheet name="Appendix" sheetId="11" r:id="rId8"/>
  </sheets>
  <calcPr calcId="152511"/>
  <pivotCaches>
    <pivotCache cacheId="23" r:id="rId9"/>
  </pivotCaches>
</workbook>
</file>

<file path=xl/calcChain.xml><?xml version="1.0" encoding="utf-8"?>
<calcChain xmlns="http://schemas.openxmlformats.org/spreadsheetml/2006/main">
  <c r="A2" i="4" l="1"/>
  <c r="A2" i="8"/>
  <c r="A2" i="6"/>
  <c r="A2" i="5"/>
  <c r="A2" i="3"/>
</calcChain>
</file>

<file path=xl/sharedStrings.xml><?xml version="1.0" encoding="utf-8"?>
<sst xmlns="http://schemas.openxmlformats.org/spreadsheetml/2006/main" count="375" uniqueCount="64">
  <si>
    <t>Query Description</t>
  </si>
  <si>
    <t>Summary-Counts</t>
  </si>
  <si>
    <t>Summary-Prevrate</t>
  </si>
  <si>
    <t>Summary-DayPU</t>
  </si>
  <si>
    <t>Summary-DispPU</t>
  </si>
  <si>
    <t>Summary-DPD</t>
  </si>
  <si>
    <t>Notes:</t>
  </si>
  <si>
    <t>Period</t>
  </si>
  <si>
    <t>Sex</t>
  </si>
  <si>
    <t>Age Group</t>
  </si>
  <si>
    <t>Generic Name</t>
  </si>
  <si>
    <t>Sum of Users</t>
  </si>
  <si>
    <t>Total</t>
  </si>
  <si>
    <t>Data</t>
  </si>
  <si>
    <t>Sum of Dispensings</t>
  </si>
  <si>
    <t>Sum of Days Supply</t>
  </si>
  <si>
    <t>Sum of Days Supplied per Dispensing</t>
  </si>
  <si>
    <t>Sum of Days Supplied per User</t>
  </si>
  <si>
    <t>Overview</t>
  </si>
  <si>
    <t>F</t>
  </si>
  <si>
    <t>22-44</t>
  </si>
  <si>
    <t>45-64</t>
  </si>
  <si>
    <t>65+</t>
  </si>
  <si>
    <t>M</t>
  </si>
  <si>
    <t>---</t>
  </si>
  <si>
    <t xml:space="preserve">Sum of Dispensings per User </t>
  </si>
  <si>
    <t>Year</t>
  </si>
  <si>
    <t xml:space="preserve">Prevalent generic name queries require a zero day washout period and require at least one day of enrollment with drug coverage.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</si>
  <si>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Appendix. Total Enrollment by Year</t>
  </si>
  <si>
    <t>Enrollment</t>
  </si>
  <si>
    <t>Appendix</t>
  </si>
  <si>
    <t>Total Enrollment by Year</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</si>
  <si>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The Appendix has the necessary information for general interpretation of these changes, including the earliest and latest available data dates per Data Partner in the query. </t>
  </si>
  <si>
    <t>Internal SOC Tracking Number:</t>
  </si>
  <si>
    <t xml:space="preserve">Table of the number of users, total days supplied, and total dispensings by year, age group, and sex. </t>
  </si>
  <si>
    <t xml:space="preserve">Table of the prevalence rate per 10,000 enrollees (# of users/# enrollees *10,000) by age group, sex, and year. </t>
  </si>
  <si>
    <t xml:space="preserve">Table of days supplied per user by year, age group, and sex. </t>
  </si>
  <si>
    <t xml:space="preserve">Table of dispensings per user by year, age group, and sex. </t>
  </si>
  <si>
    <t xml:space="preserve">Table of days supplied per dispensing by year, age group, and sex. </t>
  </si>
  <si>
    <t xml:space="preserve">Selecting generic name here will update table below. </t>
  </si>
  <si>
    <t>0-4</t>
  </si>
  <si>
    <t>TICAGRELOR</t>
  </si>
  <si>
    <t>5-9</t>
  </si>
  <si>
    <t>10-18</t>
  </si>
  <si>
    <t>19-21</t>
  </si>
  <si>
    <t>soc_str_wp003_nsdp_v01</t>
  </si>
  <si>
    <t>Query request related to prevalent dispensings with generic name: "ticagrelor" (Brilinta) and "vortioxetine hydrobromide" (Brintellix).</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</si>
  <si>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</si>
  <si>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</si>
  <si>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</si>
  <si>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</si>
  <si>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</si>
  <si>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</si>
  <si>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</si>
  <si>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</si>
  <si>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</si>
  <si>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</si>
  <si>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</si>
  <si>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</si>
  <si>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</si>
  <si>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</si>
  <si>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This report describes counts and prevalence of 2 drug products (see above) in the Sentinel Distributed Database (SDD). These results were generated using the Sentinel Distributed Query Tool. The queries were run against the Dispensing Summary Table and distributed on 4/5/2016 to 15 Data Partners; this report includes results from 15 Data Partners. The years of the query include 2013-2015. 
</t>
  </si>
  <si>
    <t xml:space="preserve">Prevalence Rate (Users per 10,000 Enrollees) </t>
  </si>
  <si>
    <t xml:space="preserve">A second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(http://sentinelinitiative.org) for more details. If you are using a web page screen reader and are unable to access this document, please contact the Sentinel Operations Center for assistance at info@sentinelsystem.org.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</si>
</sst>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0"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51">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499984740745262"/>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rgb="FFABABAB"/>
      </top>
      <bottom style="thin">
        <color indexed="64"/>
      </bottom>
      <diagonal/>
    </border>
    <border>
      <left style="thin">
        <color rgb="FFABABAB"/>
      </left>
      <right/>
      <top/>
      <bottom style="thin">
        <color indexed="64"/>
      </bottom>
      <diagonal/>
    </border>
    <border>
      <left/>
      <right style="thin">
        <color rgb="FFABABAB"/>
      </right>
      <top/>
      <bottom style="thin">
        <color indexed="64"/>
      </bottom>
      <diagonal/>
    </border>
    <border>
      <left style="thin">
        <color rgb="FFABABAB"/>
      </left>
      <right/>
      <top style="thin">
        <color indexed="65"/>
      </top>
      <bottom style="thin">
        <color indexed="64"/>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rgb="FFABABAB"/>
      </right>
      <top style="thin">
        <color indexed="64"/>
      </top>
      <bottom/>
      <diagonal/>
    </border>
    <border>
      <left style="thin">
        <color rgb="FFABABAB"/>
      </left>
      <right/>
      <top style="thin">
        <color indexed="64"/>
      </top>
      <bottom/>
      <diagonal/>
    </border>
    <border>
      <left style="thin">
        <color rgb="FFABABAB"/>
      </left>
      <right style="thin">
        <color rgb="FFABABAB"/>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3" fontId="6" fillId="0" borderId="0" applyFont="0" applyFill="0" applyBorder="0" applyAlignment="0" applyProtection="0"/>
  </cellStyleXfs>
  <cellXfs count="116">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64" fontId="0" fillId="0" borderId="0" xfId="0" applyNumberFormat="1"/>
    <xf numFmtId="164" fontId="0" fillId="0" borderId="6" xfId="0" applyNumberFormat="1" applyBorder="1"/>
    <xf numFmtId="164" fontId="0" fillId="0" borderId="7" xfId="0" applyNumberFormat="1"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Fill="1" applyBorder="1" applyAlignment="1">
      <alignment wrapText="1"/>
    </xf>
    <xf numFmtId="0" fontId="4" fillId="0" borderId="12" xfId="0" applyFont="1" applyFill="1" applyBorder="1" applyAlignment="1">
      <alignmen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 fillId="0" borderId="13" xfId="1" applyFont="1" applyFill="1" applyBorder="1" applyAlignment="1" applyProtection="1">
      <alignment horizontal="left" vertical="top" wrapText="1"/>
    </xf>
    <xf numFmtId="0" fontId="1"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0" fontId="5" fillId="0" borderId="12" xfId="0" applyFont="1" applyFill="1" applyBorder="1" applyAlignment="1">
      <alignment wrapText="1"/>
    </xf>
    <xf numFmtId="0" fontId="1" fillId="0" borderId="15" xfId="1" applyFont="1" applyFill="1" applyBorder="1" applyAlignment="1" applyProtection="1">
      <alignment horizontal="left" vertical="top" wrapText="1"/>
    </xf>
    <xf numFmtId="0" fontId="0" fillId="0" borderId="15" xfId="0" applyFill="1" applyBorder="1" applyAlignment="1">
      <alignment horizontal="left" vertical="top" wrapText="1"/>
    </xf>
    <xf numFmtId="3" fontId="0" fillId="0" borderId="0" xfId="0" applyNumberFormat="1"/>
    <xf numFmtId="3" fontId="0" fillId="0" borderId="3"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5" fillId="0" borderId="13" xfId="0" applyFont="1" applyFill="1" applyBorder="1" applyAlignment="1">
      <alignment horizontal="left" vertical="top" wrapText="1"/>
    </xf>
    <xf numFmtId="4" fontId="0" fillId="0" borderId="0" xfId="0" applyNumberFormat="1"/>
    <xf numFmtId="4" fontId="0" fillId="0" borderId="6" xfId="0" applyNumberFormat="1" applyBorder="1"/>
    <xf numFmtId="4" fontId="0" fillId="0" borderId="17" xfId="0" applyNumberFormat="1" applyBorder="1"/>
    <xf numFmtId="4" fontId="0" fillId="0" borderId="12" xfId="0" applyNumberFormat="1" applyBorder="1"/>
    <xf numFmtId="0" fontId="0" fillId="0" borderId="0" xfId="0"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2" xfId="0" applyBorder="1" applyAlignment="1">
      <alignment horizontal="left"/>
    </xf>
    <xf numFmtId="0" fontId="0" fillId="0" borderId="25" xfId="0" applyBorder="1" applyAlignment="1">
      <alignment horizontal="left"/>
    </xf>
    <xf numFmtId="0" fontId="0" fillId="0" borderId="0" xfId="0" applyBorder="1" applyAlignment="1">
      <alignment horizontal="center"/>
    </xf>
    <xf numFmtId="3" fontId="0" fillId="0" borderId="0" xfId="0" applyNumberFormat="1" applyBorder="1" applyAlignment="1">
      <alignment horizontal="center"/>
    </xf>
    <xf numFmtId="0" fontId="0" fillId="0" borderId="4" xfId="0" applyBorder="1" applyAlignment="1">
      <alignment horizontal="left"/>
    </xf>
    <xf numFmtId="165" fontId="0" fillId="0" borderId="6" xfId="2" applyNumberFormat="1" applyFont="1" applyBorder="1" applyAlignment="1">
      <alignment horizontal="center"/>
    </xf>
    <xf numFmtId="165" fontId="0" fillId="0" borderId="26" xfId="2" applyNumberFormat="1" applyFont="1" applyBorder="1" applyAlignment="1">
      <alignment horizontal="center"/>
    </xf>
    <xf numFmtId="165" fontId="0" fillId="0" borderId="7" xfId="2" applyNumberFormat="1" applyFont="1" applyBorder="1" applyAlignment="1">
      <alignment horizontal="center"/>
    </xf>
    <xf numFmtId="0" fontId="4" fillId="0" borderId="0" xfId="0" applyFont="1" applyAlignment="1">
      <alignment horizontal="center" wrapText="1"/>
    </xf>
    <xf numFmtId="0" fontId="0" fillId="0" borderId="0" xfId="0" applyFont="1" applyAlignment="1">
      <alignment wrapText="1"/>
    </xf>
    <xf numFmtId="0" fontId="7"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7" fillId="0" borderId="0" xfId="0" applyFont="1" applyAlignment="1">
      <alignment vertical="top" wrapText="1"/>
    </xf>
    <xf numFmtId="0" fontId="0" fillId="0" borderId="0" xfId="0" applyFont="1" applyAlignment="1">
      <alignment vertical="top" wrapText="1"/>
    </xf>
    <xf numFmtId="0" fontId="0" fillId="0" borderId="27" xfId="0" applyBorder="1"/>
    <xf numFmtId="4" fontId="0" fillId="0" borderId="27" xfId="0" applyNumberFormat="1" applyBorder="1"/>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7" xfId="0" applyBorder="1" applyAlignment="1">
      <alignment wrapText="1"/>
    </xf>
    <xf numFmtId="0" fontId="3" fillId="0" borderId="21" xfId="0" applyFont="1" applyBorder="1" applyAlignment="1">
      <alignment wrapText="1"/>
    </xf>
    <xf numFmtId="0" fontId="0" fillId="0" borderId="22" xfId="0" applyBorder="1" applyAlignment="1">
      <alignment wrapText="1"/>
    </xf>
    <xf numFmtId="0" fontId="0" fillId="0" borderId="6" xfId="0" applyBorder="1" applyAlignment="1">
      <alignment wrapText="1"/>
    </xf>
    <xf numFmtId="0" fontId="0" fillId="0" borderId="23" xfId="0" applyBorder="1" applyAlignment="1">
      <alignment wrapText="1"/>
    </xf>
    <xf numFmtId="0" fontId="0" fillId="0" borderId="28" xfId="0" applyBorder="1"/>
    <xf numFmtId="0" fontId="0" fillId="0" borderId="29" xfId="0" applyBorder="1"/>
    <xf numFmtId="0" fontId="0" fillId="0" borderId="28" xfId="0" pivotButton="1" applyBorder="1"/>
    <xf numFmtId="0" fontId="0" fillId="0" borderId="33" xfId="0" applyBorder="1"/>
    <xf numFmtId="0" fontId="0" fillId="0" borderId="34" xfId="0" applyBorder="1"/>
    <xf numFmtId="0" fontId="0" fillId="0" borderId="36" xfId="0" applyBorder="1"/>
    <xf numFmtId="0" fontId="0" fillId="0" borderId="37" xfId="0" applyBorder="1"/>
    <xf numFmtId="0" fontId="0" fillId="0" borderId="40" xfId="0" applyBorder="1"/>
    <xf numFmtId="0" fontId="0" fillId="0" borderId="41" xfId="0" pivotButton="1" applyBorder="1"/>
    <xf numFmtId="0" fontId="0" fillId="0" borderId="41" xfId="0" applyBorder="1"/>
    <xf numFmtId="0" fontId="0" fillId="0" borderId="41" xfId="0" pivotButton="1" applyBorder="1" applyAlignment="1">
      <alignment wrapText="1"/>
    </xf>
    <xf numFmtId="3" fontId="0" fillId="0" borderId="28"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3" fontId="0" fillId="0" borderId="28" xfId="0" pivotButton="1" applyNumberFormat="1" applyBorder="1"/>
    <xf numFmtId="3" fontId="0" fillId="0" borderId="29" xfId="0" applyNumberFormat="1" applyBorder="1"/>
    <xf numFmtId="3" fontId="0" fillId="0" borderId="30" xfId="0" applyNumberFormat="1" applyBorder="1"/>
    <xf numFmtId="3" fontId="0" fillId="0" borderId="28"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42" xfId="0" applyNumberFormat="1" applyBorder="1"/>
    <xf numFmtId="3" fontId="0" fillId="0" borderId="43" xfId="0" applyNumberFormat="1" applyBorder="1"/>
    <xf numFmtId="0" fontId="0" fillId="0" borderId="44" xfId="0" applyBorder="1"/>
    <xf numFmtId="0" fontId="0" fillId="0" borderId="42" xfId="0" applyBorder="1"/>
    <xf numFmtId="0" fontId="0" fillId="0" borderId="45" xfId="0" applyBorder="1"/>
    <xf numFmtId="164" fontId="0" fillId="0" borderId="45" xfId="0" applyNumberFormat="1" applyBorder="1"/>
    <xf numFmtId="0" fontId="0" fillId="0" borderId="28" xfId="0" pivotButton="1" applyBorder="1" applyAlignment="1">
      <alignment wrapText="1"/>
    </xf>
    <xf numFmtId="0" fontId="0" fillId="0" borderId="29" xfId="0" applyBorder="1" applyAlignment="1">
      <alignment wrapText="1"/>
    </xf>
    <xf numFmtId="4" fontId="0" fillId="0" borderId="45" xfId="0" applyNumberFormat="1" applyBorder="1"/>
    <xf numFmtId="4" fontId="0" fillId="0" borderId="46" xfId="0" applyNumberFormat="1" applyBorder="1"/>
    <xf numFmtId="4" fontId="0" fillId="0" borderId="47" xfId="0" applyNumberFormat="1" applyBorder="1"/>
    <xf numFmtId="4" fontId="0" fillId="0" borderId="48" xfId="0" applyNumberFormat="1" applyBorder="1"/>
    <xf numFmtId="0" fontId="0" fillId="0" borderId="49" xfId="0" applyBorder="1"/>
    <xf numFmtId="164" fontId="0" fillId="0" borderId="45" xfId="0" applyNumberFormat="1" applyBorder="1" applyAlignment="1">
      <alignment horizontal="right"/>
    </xf>
    <xf numFmtId="164" fontId="0" fillId="0" borderId="46" xfId="0" applyNumberFormat="1" applyBorder="1" applyAlignment="1">
      <alignment horizontal="right"/>
    </xf>
    <xf numFmtId="164" fontId="0" fillId="0" borderId="47" xfId="0" applyNumberFormat="1" applyBorder="1" applyAlignment="1">
      <alignment horizontal="right"/>
    </xf>
    <xf numFmtId="164" fontId="0" fillId="0" borderId="50" xfId="0" applyNumberFormat="1" applyBorder="1" applyAlignment="1">
      <alignment horizontal="right"/>
    </xf>
  </cellXfs>
  <cellStyles count="3">
    <cellStyle name="Comma" xfId="2" builtinId="3"/>
    <cellStyle name="Hyperlink" xfId="1" builtinId="8"/>
    <cellStyle name="Normal" xfId="0" builtinId="0"/>
  </cellStyles>
  <dxfs count="61">
    <dxf>
      <border>
        <bottom style="thin">
          <color indexed="64"/>
        </bottom>
      </border>
    </dxf>
    <dxf>
      <border>
        <bottom style="thin">
          <color indexed="64"/>
        </bottom>
      </border>
    </dxf>
    <dxf>
      <border>
        <bottom style="thin">
          <color indexed="64"/>
        </bottom>
      </border>
    </dxf>
    <dxf>
      <border>
        <bottom style="thin">
          <color indexed="64"/>
        </bottom>
      </border>
    </dxf>
    <dxf>
      <alignment horizontal="right" readingOrder="0"/>
    </dxf>
    <dxf>
      <alignment wrapText="1" readingOrder="0"/>
    </dxf>
    <dxf>
      <border>
        <left style="thin">
          <color indexed="64"/>
        </left>
        <right style="thin">
          <color indexed="64"/>
        </right>
        <bottom style="thin">
          <color indexed="64"/>
        </bottom>
      </border>
    </dxf>
    <dxf>
      <numFmt numFmtId="164" formatCode="0.0"/>
    </dxf>
    <dxf>
      <numFmt numFmtId="164" formatCode="0.0"/>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readingOrder="0"/>
    </dxf>
    <dxf>
      <border>
        <left style="thin">
          <color indexed="64"/>
        </left>
        <right style="thin">
          <color indexed="64"/>
        </right>
        <bottom style="thin">
          <color indexed="64"/>
        </bottom>
      </border>
    </dxf>
    <dxf>
      <numFmt numFmtId="164" formatCode="0.0"/>
    </dxf>
    <dxf>
      <numFmt numFmtId="164" formatCode="0.0"/>
    </dxf>
    <dxf>
      <border>
        <left style="thin">
          <color theme="0" tint="-0.499984740745262"/>
        </left>
      </border>
    </dxf>
    <dxf>
      <border>
        <left style="thin">
          <color theme="0" tint="-0.499984740745262"/>
        </left>
      </border>
    </dxf>
    <dxf>
      <border>
        <left style="thin">
          <color theme="0" tint="-0.499984740745262"/>
        </left>
      </border>
    </dxf>
    <dxf>
      <border>
        <left style="thin">
          <color theme="0" tint="-0.499984740745262"/>
        </left>
      </border>
    </dxf>
    <dxf>
      <border>
        <left/>
        <right/>
        <top/>
        <bottom/>
      </border>
    </dxf>
    <dxf>
      <border>
        <left/>
        <right/>
        <top/>
        <bottom/>
      </border>
    </dxf>
    <dxf>
      <border>
        <left/>
        <right/>
        <top/>
        <bottom/>
      </border>
    </dxf>
    <dxf>
      <border>
        <left/>
        <right/>
        <top/>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border>
        <bottom style="thin">
          <color indexed="64"/>
        </bottom>
      </border>
    </dxf>
    <dxf>
      <border>
        <bottom style="thin">
          <color indexed="64"/>
        </bottom>
      </border>
    </dxf>
    <dxf>
      <border>
        <bottom style="thin">
          <color indexed="64"/>
        </bottom>
      </border>
    </dxf>
    <dxf>
      <border>
        <bottom style="thin">
          <color indexed="64"/>
        </bottom>
      </border>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Sentinel_Brief_Report_ST_Brintellix_Brilinta%20(1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43.633513310182" createdVersion="5" refreshedVersion="6" minRefreshableVersion="3" recordCount="1260">
  <cacheSource type="worksheet">
    <worksheetSource ref="A1:M1261" sheet="Data" r:id="rId2"/>
  </cacheSource>
  <cacheFields count="20">
    <cacheField name="Period" numFmtId="0">
      <sharedItems containsSemiMixedTypes="0" containsString="0" containsNumber="1" containsInteger="1" minValue="2013" maxValue="2015" count="3">
        <n v="2013"/>
        <n v="2014"/>
        <n v="2015"/>
      </sharedItems>
    </cacheField>
    <cacheField name="Sex" numFmtId="0">
      <sharedItems count="2">
        <s v="F"/>
        <s v="M"/>
      </sharedItems>
    </cacheField>
    <cacheField name="Age Group" numFmtId="0">
      <sharedItems count="7">
        <s v="0-4"/>
        <s v="5-9"/>
        <s v="10-18"/>
        <s v="19-21"/>
        <s v="22-44"/>
        <s v="45-64"/>
        <s v="65+"/>
      </sharedItems>
    </cacheField>
    <cacheField name="Generic Name" numFmtId="0">
      <sharedItems count="2">
        <s v="TICAGRELOR"/>
        <s v="VORTIOXETINE HYDROBROMIDE"/>
      </sharedItems>
    </cacheField>
    <cacheField name="Dispensings" numFmtId="0">
      <sharedItems containsSemiMixedTypes="0" containsString="0" containsNumber="1" containsInteger="1" minValue="0" maxValue="18924"/>
    </cacheField>
    <cacheField name="Users" numFmtId="0">
      <sharedItems containsSemiMixedTypes="0" containsString="0" containsNumber="1" containsInteger="1" minValue="0" maxValue="4963"/>
    </cacheField>
    <cacheField name="Days Supply" numFmtId="0">
      <sharedItems containsSemiMixedTypes="0" containsString="0" containsNumber="1" containsInteger="1" minValue="0" maxValue="708926"/>
    </cacheField>
    <cacheField name="Total Enrollment in Strata(Members)" numFmtId="0">
      <sharedItems containsSemiMixedTypes="0" containsString="0" containsNumber="1" containsInteger="1" minValue="0" maxValue="3580382"/>
    </cacheField>
    <cacheField name="Days Covered" numFmtId="0">
      <sharedItems containsSemiMixedTypes="0" containsString="0" containsNumber="1" containsInteger="1" minValue="0" maxValue="1060252389"/>
    </cacheField>
    <cacheField name="Prevalence Rate (Users per 1000 enrollees)" numFmtId="0">
      <sharedItems containsSemiMixedTypes="0" containsString="0" containsNumber="1" minValue="0" maxValue="16.3"/>
    </cacheField>
    <cacheField name="Dispensing Rate (Dispensings per 1000 enrollees)" numFmtId="0">
      <sharedItems containsSemiMixedTypes="0" containsString="0" containsNumber="1" minValue="0" maxValue="73.8"/>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300"/>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0">
  <r>
    <x v="0"/>
    <x v="0"/>
    <x v="0"/>
    <x v="0"/>
    <n v="0"/>
    <n v="0"/>
    <n v="0"/>
    <n v="94523"/>
    <n v="27372783"/>
    <n v="0"/>
    <n v="0"/>
    <n v="0"/>
    <n v="0"/>
  </r>
  <r>
    <x v="0"/>
    <x v="0"/>
    <x v="0"/>
    <x v="1"/>
    <n v="0"/>
    <n v="0"/>
    <n v="0"/>
    <n v="94523"/>
    <n v="27372783"/>
    <n v="0"/>
    <n v="0"/>
    <n v="0"/>
    <n v="0"/>
  </r>
  <r>
    <x v="0"/>
    <x v="0"/>
    <x v="1"/>
    <x v="0"/>
    <n v="0"/>
    <n v="0"/>
    <n v="0"/>
    <n v="108752"/>
    <n v="34723734"/>
    <n v="0"/>
    <n v="0"/>
    <n v="0"/>
    <n v="0"/>
  </r>
  <r>
    <x v="0"/>
    <x v="0"/>
    <x v="1"/>
    <x v="1"/>
    <n v="0"/>
    <n v="0"/>
    <n v="0"/>
    <n v="108752"/>
    <n v="34723734"/>
    <n v="0"/>
    <n v="0"/>
    <n v="0"/>
    <n v="0"/>
  </r>
  <r>
    <x v="0"/>
    <x v="0"/>
    <x v="2"/>
    <x v="0"/>
    <n v="0"/>
    <n v="0"/>
    <n v="0"/>
    <n v="208149"/>
    <n v="67570354"/>
    <n v="0"/>
    <n v="0"/>
    <n v="0"/>
    <n v="0"/>
  </r>
  <r>
    <x v="0"/>
    <x v="0"/>
    <x v="2"/>
    <x v="1"/>
    <n v="0"/>
    <n v="0"/>
    <n v="0"/>
    <n v="208149"/>
    <n v="67570354"/>
    <n v="0"/>
    <n v="0"/>
    <n v="0"/>
    <n v="0"/>
  </r>
  <r>
    <x v="0"/>
    <x v="0"/>
    <x v="3"/>
    <x v="0"/>
    <n v="0"/>
    <n v="0"/>
    <n v="0"/>
    <n v="67227"/>
    <n v="21073267"/>
    <n v="0"/>
    <n v="0"/>
    <n v="0"/>
    <n v="0"/>
  </r>
  <r>
    <x v="0"/>
    <x v="0"/>
    <x v="3"/>
    <x v="1"/>
    <n v="0"/>
    <n v="0"/>
    <n v="0"/>
    <n v="67227"/>
    <n v="21073267"/>
    <n v="0"/>
    <n v="0"/>
    <n v="0"/>
    <n v="0"/>
  </r>
  <r>
    <x v="0"/>
    <x v="0"/>
    <x v="4"/>
    <x v="0"/>
    <n v="0"/>
    <n v="0"/>
    <n v="0"/>
    <n v="580401"/>
    <n v="176215964"/>
    <n v="0"/>
    <n v="0"/>
    <n v="0"/>
    <n v="0"/>
  </r>
  <r>
    <x v="0"/>
    <x v="0"/>
    <x v="4"/>
    <x v="1"/>
    <n v="0"/>
    <n v="0"/>
    <n v="0"/>
    <n v="580401"/>
    <n v="176215964"/>
    <n v="0"/>
    <n v="0"/>
    <n v="0"/>
    <n v="0"/>
  </r>
  <r>
    <x v="0"/>
    <x v="0"/>
    <x v="5"/>
    <x v="0"/>
    <n v="21"/>
    <n v="6"/>
    <n v="990"/>
    <n v="498892"/>
    <n v="165372171"/>
    <n v="0"/>
    <n v="0"/>
    <n v="47"/>
    <n v="165"/>
  </r>
  <r>
    <x v="0"/>
    <x v="0"/>
    <x v="5"/>
    <x v="1"/>
    <n v="3"/>
    <n v="2"/>
    <n v="105"/>
    <n v="498892"/>
    <n v="165372171"/>
    <n v="0"/>
    <n v="0"/>
    <n v="35"/>
    <n v="52"/>
  </r>
  <r>
    <x v="0"/>
    <x v="0"/>
    <x v="6"/>
    <x v="0"/>
    <n v="19"/>
    <n v="10"/>
    <n v="832"/>
    <n v="299527"/>
    <n v="92375402"/>
    <n v="0"/>
    <n v="0"/>
    <n v="43"/>
    <n v="83"/>
  </r>
  <r>
    <x v="0"/>
    <x v="0"/>
    <x v="6"/>
    <x v="1"/>
    <n v="0"/>
    <n v="0"/>
    <n v="0"/>
    <n v="299527"/>
    <n v="92375402"/>
    <n v="0"/>
    <n v="0"/>
    <n v="0"/>
    <n v="0"/>
  </r>
  <r>
    <x v="0"/>
    <x v="1"/>
    <x v="0"/>
    <x v="0"/>
    <n v="0"/>
    <n v="0"/>
    <n v="0"/>
    <n v="98699"/>
    <n v="28572379"/>
    <n v="0"/>
    <n v="0"/>
    <n v="0"/>
    <n v="0"/>
  </r>
  <r>
    <x v="0"/>
    <x v="1"/>
    <x v="0"/>
    <x v="1"/>
    <n v="0"/>
    <n v="0"/>
    <n v="0"/>
    <n v="98699"/>
    <n v="28572379"/>
    <n v="0"/>
    <n v="0"/>
    <n v="0"/>
    <n v="0"/>
  </r>
  <r>
    <x v="0"/>
    <x v="1"/>
    <x v="1"/>
    <x v="0"/>
    <n v="0"/>
    <n v="0"/>
    <n v="0"/>
    <n v="114104"/>
    <n v="36539887"/>
    <n v="0"/>
    <n v="0"/>
    <n v="0"/>
    <n v="0"/>
  </r>
  <r>
    <x v="0"/>
    <x v="1"/>
    <x v="1"/>
    <x v="1"/>
    <n v="0"/>
    <n v="0"/>
    <n v="0"/>
    <n v="114104"/>
    <n v="36539887"/>
    <n v="0"/>
    <n v="0"/>
    <n v="0"/>
    <n v="0"/>
  </r>
  <r>
    <x v="0"/>
    <x v="1"/>
    <x v="2"/>
    <x v="0"/>
    <n v="0"/>
    <n v="0"/>
    <n v="0"/>
    <n v="215705"/>
    <n v="70016134"/>
    <n v="0"/>
    <n v="0"/>
    <n v="0"/>
    <n v="0"/>
  </r>
  <r>
    <x v="0"/>
    <x v="1"/>
    <x v="2"/>
    <x v="1"/>
    <n v="0"/>
    <n v="0"/>
    <n v="0"/>
    <n v="215705"/>
    <n v="70016134"/>
    <n v="0"/>
    <n v="0"/>
    <n v="0"/>
    <n v="0"/>
  </r>
  <r>
    <x v="0"/>
    <x v="1"/>
    <x v="3"/>
    <x v="0"/>
    <n v="0"/>
    <n v="0"/>
    <n v="0"/>
    <n v="69426"/>
    <n v="21657729"/>
    <n v="0"/>
    <n v="0"/>
    <n v="0"/>
    <n v="0"/>
  </r>
  <r>
    <x v="0"/>
    <x v="1"/>
    <x v="3"/>
    <x v="1"/>
    <n v="0"/>
    <n v="0"/>
    <n v="0"/>
    <n v="69426"/>
    <n v="21657729"/>
    <n v="0"/>
    <n v="0"/>
    <n v="0"/>
    <n v="0"/>
  </r>
  <r>
    <x v="0"/>
    <x v="1"/>
    <x v="4"/>
    <x v="0"/>
    <n v="0"/>
    <n v="0"/>
    <n v="0"/>
    <n v="541265"/>
    <n v="161904496"/>
    <n v="0"/>
    <n v="0"/>
    <n v="0"/>
    <n v="0"/>
  </r>
  <r>
    <x v="0"/>
    <x v="1"/>
    <x v="4"/>
    <x v="1"/>
    <n v="0"/>
    <n v="0"/>
    <n v="0"/>
    <n v="541265"/>
    <n v="161904496"/>
    <n v="0"/>
    <n v="0"/>
    <n v="0"/>
    <n v="0"/>
  </r>
  <r>
    <x v="0"/>
    <x v="1"/>
    <x v="5"/>
    <x v="0"/>
    <n v="62"/>
    <n v="19"/>
    <n v="3649"/>
    <n v="460530"/>
    <n v="151506596"/>
    <n v="0"/>
    <n v="0"/>
    <n v="58"/>
    <n v="192"/>
  </r>
  <r>
    <x v="0"/>
    <x v="1"/>
    <x v="5"/>
    <x v="1"/>
    <n v="0"/>
    <n v="0"/>
    <n v="0"/>
    <n v="460530"/>
    <n v="151506596"/>
    <n v="0"/>
    <n v="0"/>
    <n v="0"/>
    <n v="0"/>
  </r>
  <r>
    <x v="0"/>
    <x v="1"/>
    <x v="6"/>
    <x v="0"/>
    <n v="56"/>
    <n v="20"/>
    <n v="3158"/>
    <n v="238119"/>
    <n v="73813889"/>
    <n v="0"/>
    <n v="0"/>
    <n v="56"/>
    <n v="157"/>
  </r>
  <r>
    <x v="0"/>
    <x v="1"/>
    <x v="6"/>
    <x v="1"/>
    <n v="0"/>
    <n v="0"/>
    <n v="0"/>
    <n v="238119"/>
    <n v="73813889"/>
    <n v="0"/>
    <n v="0"/>
    <n v="0"/>
    <n v="0"/>
  </r>
  <r>
    <x v="1"/>
    <x v="0"/>
    <x v="0"/>
    <x v="0"/>
    <n v="0"/>
    <n v="0"/>
    <n v="0"/>
    <n v="96037"/>
    <n v="27902144"/>
    <n v="0"/>
    <n v="0"/>
    <n v="0"/>
    <n v="0"/>
  </r>
  <r>
    <x v="1"/>
    <x v="0"/>
    <x v="0"/>
    <x v="1"/>
    <n v="0"/>
    <n v="0"/>
    <n v="0"/>
    <n v="96037"/>
    <n v="27902144"/>
    <n v="0"/>
    <n v="0"/>
    <n v="0"/>
    <n v="0"/>
  </r>
  <r>
    <x v="1"/>
    <x v="0"/>
    <x v="1"/>
    <x v="0"/>
    <n v="0"/>
    <n v="0"/>
    <n v="0"/>
    <n v="109816"/>
    <n v="35315070"/>
    <n v="0"/>
    <n v="0"/>
    <n v="0"/>
    <n v="0"/>
  </r>
  <r>
    <x v="1"/>
    <x v="0"/>
    <x v="1"/>
    <x v="1"/>
    <n v="0"/>
    <n v="0"/>
    <n v="0"/>
    <n v="109816"/>
    <n v="35315070"/>
    <n v="0"/>
    <n v="0"/>
    <n v="0"/>
    <n v="0"/>
  </r>
  <r>
    <x v="1"/>
    <x v="0"/>
    <x v="2"/>
    <x v="0"/>
    <n v="0"/>
    <n v="0"/>
    <n v="0"/>
    <n v="208128"/>
    <n v="68101407"/>
    <n v="0"/>
    <n v="0"/>
    <n v="0"/>
    <n v="0"/>
  </r>
  <r>
    <x v="1"/>
    <x v="0"/>
    <x v="2"/>
    <x v="1"/>
    <n v="3"/>
    <n v="2"/>
    <n v="140"/>
    <n v="208128"/>
    <n v="68101407"/>
    <n v="0"/>
    <n v="0"/>
    <n v="46"/>
    <n v="70"/>
  </r>
  <r>
    <x v="1"/>
    <x v="0"/>
    <x v="3"/>
    <x v="0"/>
    <n v="0"/>
    <n v="0"/>
    <n v="0"/>
    <n v="69719"/>
    <n v="21662043"/>
    <n v="0"/>
    <n v="0"/>
    <n v="0"/>
    <n v="0"/>
  </r>
  <r>
    <x v="1"/>
    <x v="0"/>
    <x v="3"/>
    <x v="1"/>
    <n v="2"/>
    <n v="1"/>
    <n v="60"/>
    <n v="69719"/>
    <n v="21662043"/>
    <n v="0"/>
    <n v="0"/>
    <n v="30"/>
    <n v="60"/>
  </r>
  <r>
    <x v="1"/>
    <x v="0"/>
    <x v="4"/>
    <x v="0"/>
    <n v="0"/>
    <n v="0"/>
    <n v="0"/>
    <n v="622924"/>
    <n v="187730365"/>
    <n v="0"/>
    <n v="0"/>
    <n v="0"/>
    <n v="0"/>
  </r>
  <r>
    <x v="1"/>
    <x v="0"/>
    <x v="4"/>
    <x v="1"/>
    <n v="30"/>
    <n v="17"/>
    <n v="1370"/>
    <n v="622924"/>
    <n v="187730365"/>
    <n v="0"/>
    <n v="0"/>
    <n v="45"/>
    <n v="80"/>
  </r>
  <r>
    <x v="1"/>
    <x v="0"/>
    <x v="5"/>
    <x v="0"/>
    <n v="15"/>
    <n v="7"/>
    <n v="1185"/>
    <n v="526173"/>
    <n v="173804919"/>
    <n v="0"/>
    <n v="0"/>
    <n v="79"/>
    <n v="169"/>
  </r>
  <r>
    <x v="1"/>
    <x v="0"/>
    <x v="5"/>
    <x v="1"/>
    <n v="89"/>
    <n v="34"/>
    <n v="3733"/>
    <n v="526173"/>
    <n v="173804919"/>
    <n v="0"/>
    <n v="0"/>
    <n v="41"/>
    <n v="109"/>
  </r>
  <r>
    <x v="1"/>
    <x v="0"/>
    <x v="6"/>
    <x v="0"/>
    <n v="27"/>
    <n v="12"/>
    <n v="1720"/>
    <n v="315210"/>
    <n v="108119711"/>
    <n v="0"/>
    <n v="0"/>
    <n v="63"/>
    <n v="143"/>
  </r>
  <r>
    <x v="1"/>
    <x v="0"/>
    <x v="6"/>
    <x v="1"/>
    <n v="21"/>
    <n v="8"/>
    <n v="1015"/>
    <n v="315210"/>
    <n v="108119711"/>
    <n v="0"/>
    <n v="0"/>
    <n v="48"/>
    <n v="126"/>
  </r>
  <r>
    <x v="1"/>
    <x v="1"/>
    <x v="0"/>
    <x v="0"/>
    <n v="0"/>
    <n v="0"/>
    <n v="0"/>
    <n v="100271"/>
    <n v="29162879"/>
    <n v="0"/>
    <n v="0"/>
    <n v="0"/>
    <n v="0"/>
  </r>
  <r>
    <x v="1"/>
    <x v="1"/>
    <x v="0"/>
    <x v="1"/>
    <n v="0"/>
    <n v="0"/>
    <n v="0"/>
    <n v="100271"/>
    <n v="29162879"/>
    <n v="0"/>
    <n v="0"/>
    <n v="0"/>
    <n v="0"/>
  </r>
  <r>
    <x v="1"/>
    <x v="1"/>
    <x v="1"/>
    <x v="0"/>
    <n v="0"/>
    <n v="0"/>
    <n v="0"/>
    <n v="115391"/>
    <n v="37198541"/>
    <n v="0"/>
    <n v="0"/>
    <n v="0"/>
    <n v="0"/>
  </r>
  <r>
    <x v="1"/>
    <x v="1"/>
    <x v="1"/>
    <x v="1"/>
    <n v="0"/>
    <n v="0"/>
    <n v="0"/>
    <n v="115391"/>
    <n v="37198541"/>
    <n v="0"/>
    <n v="0"/>
    <n v="0"/>
    <n v="0"/>
  </r>
  <r>
    <x v="1"/>
    <x v="1"/>
    <x v="2"/>
    <x v="0"/>
    <n v="0"/>
    <n v="0"/>
    <n v="0"/>
    <n v="215743"/>
    <n v="70628957"/>
    <n v="0"/>
    <n v="0"/>
    <n v="0"/>
    <n v="0"/>
  </r>
  <r>
    <x v="1"/>
    <x v="1"/>
    <x v="2"/>
    <x v="1"/>
    <n v="0"/>
    <n v="0"/>
    <n v="0"/>
    <n v="215743"/>
    <n v="70628957"/>
    <n v="0"/>
    <n v="0"/>
    <n v="0"/>
    <n v="0"/>
  </r>
  <r>
    <x v="1"/>
    <x v="1"/>
    <x v="3"/>
    <x v="0"/>
    <n v="0"/>
    <n v="0"/>
    <n v="0"/>
    <n v="72349"/>
    <n v="22277310"/>
    <n v="0"/>
    <n v="0"/>
    <n v="0"/>
    <n v="0"/>
  </r>
  <r>
    <x v="1"/>
    <x v="1"/>
    <x v="3"/>
    <x v="1"/>
    <n v="0"/>
    <n v="0"/>
    <n v="0"/>
    <n v="72349"/>
    <n v="22277310"/>
    <n v="0"/>
    <n v="0"/>
    <n v="0"/>
    <n v="0"/>
  </r>
  <r>
    <x v="1"/>
    <x v="1"/>
    <x v="4"/>
    <x v="0"/>
    <n v="9"/>
    <n v="6"/>
    <n v="416"/>
    <n v="592424"/>
    <n v="175012537"/>
    <n v="0"/>
    <n v="0"/>
    <n v="46"/>
    <n v="69"/>
  </r>
  <r>
    <x v="1"/>
    <x v="1"/>
    <x v="4"/>
    <x v="1"/>
    <n v="35"/>
    <n v="14"/>
    <n v="1265"/>
    <n v="592424"/>
    <n v="175012537"/>
    <n v="0"/>
    <n v="0"/>
    <n v="36"/>
    <n v="90"/>
  </r>
  <r>
    <x v="1"/>
    <x v="1"/>
    <x v="5"/>
    <x v="0"/>
    <n v="77"/>
    <n v="35"/>
    <n v="4870"/>
    <n v="489990"/>
    <n v="160318144"/>
    <n v="0"/>
    <n v="0"/>
    <n v="63"/>
    <n v="139"/>
  </r>
  <r>
    <x v="1"/>
    <x v="1"/>
    <x v="5"/>
    <x v="1"/>
    <n v="55"/>
    <n v="17"/>
    <n v="2130"/>
    <n v="489990"/>
    <n v="160318144"/>
    <n v="0"/>
    <n v="0"/>
    <n v="38"/>
    <n v="125"/>
  </r>
  <r>
    <x v="1"/>
    <x v="1"/>
    <x v="6"/>
    <x v="0"/>
    <n v="88"/>
    <n v="35"/>
    <n v="4912"/>
    <n v="250441"/>
    <n v="85595936"/>
    <n v="0"/>
    <n v="0"/>
    <n v="55"/>
    <n v="140"/>
  </r>
  <r>
    <x v="1"/>
    <x v="1"/>
    <x v="6"/>
    <x v="1"/>
    <n v="7"/>
    <n v="4"/>
    <n v="300"/>
    <n v="250441"/>
    <n v="85595936"/>
    <n v="0"/>
    <n v="0"/>
    <n v="42"/>
    <n v="75"/>
  </r>
  <r>
    <x v="2"/>
    <x v="0"/>
    <x v="0"/>
    <x v="0"/>
    <n v="0"/>
    <n v="0"/>
    <n v="0"/>
    <n v="87979"/>
    <n v="15455548"/>
    <n v="0"/>
    <n v="0"/>
    <n v="0"/>
    <n v="0"/>
  </r>
  <r>
    <x v="2"/>
    <x v="0"/>
    <x v="0"/>
    <x v="1"/>
    <n v="0"/>
    <n v="0"/>
    <n v="0"/>
    <n v="87979"/>
    <n v="15455548"/>
    <n v="0"/>
    <n v="0"/>
    <n v="0"/>
    <n v="0"/>
  </r>
  <r>
    <x v="2"/>
    <x v="0"/>
    <x v="1"/>
    <x v="0"/>
    <n v="0"/>
    <n v="0"/>
    <n v="0"/>
    <n v="108733"/>
    <n v="20774003"/>
    <n v="0"/>
    <n v="0"/>
    <n v="0"/>
    <n v="0"/>
  </r>
  <r>
    <x v="2"/>
    <x v="0"/>
    <x v="1"/>
    <x v="1"/>
    <n v="0"/>
    <n v="0"/>
    <n v="0"/>
    <n v="108733"/>
    <n v="20774003"/>
    <n v="0"/>
    <n v="0"/>
    <n v="0"/>
    <n v="0"/>
  </r>
  <r>
    <x v="2"/>
    <x v="0"/>
    <x v="2"/>
    <x v="0"/>
    <n v="0"/>
    <n v="0"/>
    <n v="0"/>
    <n v="207007"/>
    <n v="40140054"/>
    <n v="0"/>
    <n v="0"/>
    <n v="0"/>
    <n v="0"/>
  </r>
  <r>
    <x v="2"/>
    <x v="0"/>
    <x v="2"/>
    <x v="1"/>
    <n v="0"/>
    <n v="0"/>
    <n v="0"/>
    <n v="207007"/>
    <n v="40140054"/>
    <n v="0"/>
    <n v="0"/>
    <n v="0"/>
    <n v="0"/>
  </r>
  <r>
    <x v="2"/>
    <x v="0"/>
    <x v="3"/>
    <x v="0"/>
    <n v="0"/>
    <n v="0"/>
    <n v="0"/>
    <n v="69684"/>
    <n v="13153238"/>
    <n v="0"/>
    <n v="0"/>
    <n v="0"/>
    <n v="0"/>
  </r>
  <r>
    <x v="2"/>
    <x v="0"/>
    <x v="3"/>
    <x v="1"/>
    <n v="8"/>
    <n v="3"/>
    <n v="400"/>
    <n v="69684"/>
    <n v="13153238"/>
    <n v="0"/>
    <n v="0"/>
    <n v="50"/>
    <n v="133"/>
  </r>
  <r>
    <x v="2"/>
    <x v="0"/>
    <x v="4"/>
    <x v="0"/>
    <n v="6"/>
    <n v="3"/>
    <n v="360"/>
    <n v="626611"/>
    <n v="113569769"/>
    <n v="0"/>
    <n v="0"/>
    <n v="60"/>
    <n v="120"/>
  </r>
  <r>
    <x v="2"/>
    <x v="0"/>
    <x v="4"/>
    <x v="1"/>
    <n v="38"/>
    <n v="20"/>
    <n v="1980"/>
    <n v="626611"/>
    <n v="113569769"/>
    <n v="0"/>
    <n v="0"/>
    <n v="52"/>
    <n v="99"/>
  </r>
  <r>
    <x v="2"/>
    <x v="0"/>
    <x v="5"/>
    <x v="0"/>
    <n v="26"/>
    <n v="13"/>
    <n v="1335"/>
    <n v="538314"/>
    <n v="104074311"/>
    <n v="0"/>
    <n v="0"/>
    <n v="51"/>
    <n v="102"/>
  </r>
  <r>
    <x v="2"/>
    <x v="0"/>
    <x v="5"/>
    <x v="1"/>
    <n v="94"/>
    <n v="44"/>
    <n v="4860"/>
    <n v="538314"/>
    <n v="104074311"/>
    <n v="0"/>
    <n v="0"/>
    <n v="51"/>
    <n v="110"/>
  </r>
  <r>
    <x v="2"/>
    <x v="0"/>
    <x v="6"/>
    <x v="0"/>
    <n v="61"/>
    <n v="30"/>
    <n v="3824"/>
    <n v="327763"/>
    <n v="66843188"/>
    <n v="0"/>
    <n v="0"/>
    <n v="62"/>
    <n v="127"/>
  </r>
  <r>
    <x v="2"/>
    <x v="0"/>
    <x v="6"/>
    <x v="1"/>
    <n v="33"/>
    <n v="13"/>
    <n v="1285"/>
    <n v="327763"/>
    <n v="66843188"/>
    <n v="0"/>
    <n v="0"/>
    <n v="38"/>
    <n v="98"/>
  </r>
  <r>
    <x v="2"/>
    <x v="1"/>
    <x v="0"/>
    <x v="0"/>
    <n v="0"/>
    <n v="0"/>
    <n v="0"/>
    <n v="91851"/>
    <n v="16156339"/>
    <n v="0"/>
    <n v="0"/>
    <n v="0"/>
    <n v="0"/>
  </r>
  <r>
    <x v="2"/>
    <x v="1"/>
    <x v="0"/>
    <x v="1"/>
    <n v="0"/>
    <n v="0"/>
    <n v="0"/>
    <n v="91851"/>
    <n v="16156339"/>
    <n v="0"/>
    <n v="0"/>
    <n v="0"/>
    <n v="0"/>
  </r>
  <r>
    <x v="2"/>
    <x v="1"/>
    <x v="1"/>
    <x v="0"/>
    <n v="0"/>
    <n v="0"/>
    <n v="0"/>
    <n v="114344"/>
    <n v="21885942"/>
    <n v="0"/>
    <n v="0"/>
    <n v="0"/>
    <n v="0"/>
  </r>
  <r>
    <x v="2"/>
    <x v="1"/>
    <x v="1"/>
    <x v="1"/>
    <n v="0"/>
    <n v="0"/>
    <n v="0"/>
    <n v="114344"/>
    <n v="21885942"/>
    <n v="0"/>
    <n v="0"/>
    <n v="0"/>
    <n v="0"/>
  </r>
  <r>
    <x v="2"/>
    <x v="1"/>
    <x v="2"/>
    <x v="0"/>
    <n v="0"/>
    <n v="0"/>
    <n v="0"/>
    <n v="214268"/>
    <n v="41574436"/>
    <n v="0"/>
    <n v="0"/>
    <n v="0"/>
    <n v="0"/>
  </r>
  <r>
    <x v="2"/>
    <x v="1"/>
    <x v="2"/>
    <x v="1"/>
    <n v="0"/>
    <n v="0"/>
    <n v="0"/>
    <n v="214268"/>
    <n v="41574436"/>
    <n v="0"/>
    <n v="0"/>
    <n v="0"/>
    <n v="0"/>
  </r>
  <r>
    <x v="2"/>
    <x v="1"/>
    <x v="3"/>
    <x v="0"/>
    <n v="0"/>
    <n v="0"/>
    <n v="0"/>
    <n v="72232"/>
    <n v="13582159"/>
    <n v="0"/>
    <n v="0"/>
    <n v="0"/>
    <n v="0"/>
  </r>
  <r>
    <x v="2"/>
    <x v="1"/>
    <x v="3"/>
    <x v="1"/>
    <n v="0"/>
    <n v="0"/>
    <n v="0"/>
    <n v="72232"/>
    <n v="13582159"/>
    <n v="0"/>
    <n v="0"/>
    <n v="0"/>
    <n v="0"/>
  </r>
  <r>
    <x v="2"/>
    <x v="1"/>
    <x v="4"/>
    <x v="0"/>
    <n v="8"/>
    <n v="5"/>
    <n v="510"/>
    <n v="600923"/>
    <n v="106720277"/>
    <n v="0"/>
    <n v="0"/>
    <n v="63"/>
    <n v="102"/>
  </r>
  <r>
    <x v="2"/>
    <x v="1"/>
    <x v="4"/>
    <x v="1"/>
    <n v="36"/>
    <n v="15"/>
    <n v="1560"/>
    <n v="600923"/>
    <n v="106720277"/>
    <n v="0"/>
    <n v="0"/>
    <n v="43"/>
    <n v="104"/>
  </r>
  <r>
    <x v="2"/>
    <x v="1"/>
    <x v="5"/>
    <x v="0"/>
    <n v="138"/>
    <n v="61"/>
    <n v="8442"/>
    <n v="503444"/>
    <n v="96590786"/>
    <n v="0"/>
    <n v="0"/>
    <n v="61"/>
    <n v="138"/>
  </r>
  <r>
    <x v="2"/>
    <x v="1"/>
    <x v="5"/>
    <x v="1"/>
    <n v="59"/>
    <n v="20"/>
    <n v="2551"/>
    <n v="503444"/>
    <n v="96590786"/>
    <n v="0"/>
    <n v="0"/>
    <n v="43"/>
    <n v="127"/>
  </r>
  <r>
    <x v="2"/>
    <x v="1"/>
    <x v="6"/>
    <x v="0"/>
    <n v="110"/>
    <n v="57"/>
    <n v="7940"/>
    <n v="261631"/>
    <n v="53097549"/>
    <n v="0"/>
    <n v="0"/>
    <n v="72"/>
    <n v="139"/>
  </r>
  <r>
    <x v="2"/>
    <x v="1"/>
    <x v="6"/>
    <x v="1"/>
    <n v="15"/>
    <n v="7"/>
    <n v="600"/>
    <n v="261631"/>
    <n v="53097549"/>
    <n v="0"/>
    <n v="0"/>
    <n v="40"/>
    <n v="85"/>
  </r>
  <r>
    <x v="0"/>
    <x v="0"/>
    <x v="0"/>
    <x v="0"/>
    <n v="0"/>
    <n v="0"/>
    <n v="0"/>
    <n v="0"/>
    <n v="0"/>
    <n v="0"/>
    <n v="0"/>
    <n v="0"/>
    <n v="0"/>
  </r>
  <r>
    <x v="0"/>
    <x v="0"/>
    <x v="0"/>
    <x v="1"/>
    <n v="0"/>
    <n v="0"/>
    <n v="0"/>
    <n v="0"/>
    <n v="0"/>
    <n v="0"/>
    <n v="0"/>
    <n v="0"/>
    <n v="0"/>
  </r>
  <r>
    <x v="0"/>
    <x v="0"/>
    <x v="1"/>
    <x v="0"/>
    <n v="0"/>
    <n v="0"/>
    <n v="0"/>
    <n v="0"/>
    <n v="0"/>
    <n v="0"/>
    <n v="0"/>
    <n v="0"/>
    <n v="0"/>
  </r>
  <r>
    <x v="0"/>
    <x v="0"/>
    <x v="1"/>
    <x v="1"/>
    <n v="0"/>
    <n v="0"/>
    <n v="0"/>
    <n v="0"/>
    <n v="0"/>
    <n v="0"/>
    <n v="0"/>
    <n v="0"/>
    <n v="0"/>
  </r>
  <r>
    <x v="0"/>
    <x v="0"/>
    <x v="2"/>
    <x v="0"/>
    <n v="0"/>
    <n v="0"/>
    <n v="0"/>
    <n v="0"/>
    <n v="0"/>
    <n v="0"/>
    <n v="0"/>
    <n v="0"/>
    <n v="0"/>
  </r>
  <r>
    <x v="0"/>
    <x v="0"/>
    <x v="2"/>
    <x v="1"/>
    <n v="0"/>
    <n v="0"/>
    <n v="0"/>
    <n v="0"/>
    <n v="0"/>
    <n v="0"/>
    <n v="0"/>
    <n v="0"/>
    <n v="0"/>
  </r>
  <r>
    <x v="0"/>
    <x v="0"/>
    <x v="3"/>
    <x v="0"/>
    <n v="0"/>
    <n v="0"/>
    <n v="0"/>
    <n v="0"/>
    <n v="0"/>
    <n v="0"/>
    <n v="0"/>
    <n v="0"/>
    <n v="0"/>
  </r>
  <r>
    <x v="0"/>
    <x v="0"/>
    <x v="3"/>
    <x v="1"/>
    <n v="0"/>
    <n v="0"/>
    <n v="0"/>
    <n v="0"/>
    <n v="0"/>
    <n v="0"/>
    <n v="0"/>
    <n v="0"/>
    <n v="0"/>
  </r>
  <r>
    <x v="0"/>
    <x v="0"/>
    <x v="4"/>
    <x v="0"/>
    <n v="0"/>
    <n v="0"/>
    <n v="0"/>
    <n v="0"/>
    <n v="0"/>
    <n v="0"/>
    <n v="0"/>
    <n v="0"/>
    <n v="0"/>
  </r>
  <r>
    <x v="0"/>
    <x v="0"/>
    <x v="4"/>
    <x v="1"/>
    <n v="0"/>
    <n v="0"/>
    <n v="0"/>
    <n v="0"/>
    <n v="0"/>
    <n v="0"/>
    <n v="0"/>
    <n v="0"/>
    <n v="0"/>
  </r>
  <r>
    <x v="0"/>
    <x v="0"/>
    <x v="5"/>
    <x v="0"/>
    <n v="0"/>
    <n v="0"/>
    <n v="0"/>
    <n v="0"/>
    <n v="0"/>
    <n v="0"/>
    <n v="0"/>
    <n v="0"/>
    <n v="0"/>
  </r>
  <r>
    <x v="0"/>
    <x v="0"/>
    <x v="5"/>
    <x v="1"/>
    <n v="0"/>
    <n v="0"/>
    <n v="0"/>
    <n v="0"/>
    <n v="0"/>
    <n v="0"/>
    <n v="0"/>
    <n v="0"/>
    <n v="0"/>
  </r>
  <r>
    <x v="0"/>
    <x v="0"/>
    <x v="6"/>
    <x v="0"/>
    <n v="0"/>
    <n v="0"/>
    <n v="0"/>
    <n v="0"/>
    <n v="0"/>
    <n v="0"/>
    <n v="0"/>
    <n v="0"/>
    <n v="0"/>
  </r>
  <r>
    <x v="0"/>
    <x v="0"/>
    <x v="6"/>
    <x v="1"/>
    <n v="0"/>
    <n v="0"/>
    <n v="0"/>
    <n v="0"/>
    <n v="0"/>
    <n v="0"/>
    <n v="0"/>
    <n v="0"/>
    <n v="0"/>
  </r>
  <r>
    <x v="0"/>
    <x v="1"/>
    <x v="0"/>
    <x v="0"/>
    <n v="0"/>
    <n v="0"/>
    <n v="0"/>
    <n v="0"/>
    <n v="0"/>
    <n v="0"/>
    <n v="0"/>
    <n v="0"/>
    <n v="0"/>
  </r>
  <r>
    <x v="0"/>
    <x v="1"/>
    <x v="0"/>
    <x v="1"/>
    <n v="0"/>
    <n v="0"/>
    <n v="0"/>
    <n v="0"/>
    <n v="0"/>
    <n v="0"/>
    <n v="0"/>
    <n v="0"/>
    <n v="0"/>
  </r>
  <r>
    <x v="0"/>
    <x v="1"/>
    <x v="1"/>
    <x v="0"/>
    <n v="0"/>
    <n v="0"/>
    <n v="0"/>
    <n v="0"/>
    <n v="0"/>
    <n v="0"/>
    <n v="0"/>
    <n v="0"/>
    <n v="0"/>
  </r>
  <r>
    <x v="0"/>
    <x v="1"/>
    <x v="1"/>
    <x v="1"/>
    <n v="0"/>
    <n v="0"/>
    <n v="0"/>
    <n v="0"/>
    <n v="0"/>
    <n v="0"/>
    <n v="0"/>
    <n v="0"/>
    <n v="0"/>
  </r>
  <r>
    <x v="0"/>
    <x v="1"/>
    <x v="2"/>
    <x v="0"/>
    <n v="0"/>
    <n v="0"/>
    <n v="0"/>
    <n v="0"/>
    <n v="0"/>
    <n v="0"/>
    <n v="0"/>
    <n v="0"/>
    <n v="0"/>
  </r>
  <r>
    <x v="0"/>
    <x v="1"/>
    <x v="2"/>
    <x v="1"/>
    <n v="0"/>
    <n v="0"/>
    <n v="0"/>
    <n v="0"/>
    <n v="0"/>
    <n v="0"/>
    <n v="0"/>
    <n v="0"/>
    <n v="0"/>
  </r>
  <r>
    <x v="0"/>
    <x v="1"/>
    <x v="3"/>
    <x v="0"/>
    <n v="0"/>
    <n v="0"/>
    <n v="0"/>
    <n v="0"/>
    <n v="0"/>
    <n v="0"/>
    <n v="0"/>
    <n v="0"/>
    <n v="0"/>
  </r>
  <r>
    <x v="0"/>
    <x v="1"/>
    <x v="3"/>
    <x v="1"/>
    <n v="0"/>
    <n v="0"/>
    <n v="0"/>
    <n v="0"/>
    <n v="0"/>
    <n v="0"/>
    <n v="0"/>
    <n v="0"/>
    <n v="0"/>
  </r>
  <r>
    <x v="0"/>
    <x v="1"/>
    <x v="4"/>
    <x v="0"/>
    <n v="0"/>
    <n v="0"/>
    <n v="0"/>
    <n v="0"/>
    <n v="0"/>
    <n v="0"/>
    <n v="0"/>
    <n v="0"/>
    <n v="0"/>
  </r>
  <r>
    <x v="0"/>
    <x v="1"/>
    <x v="4"/>
    <x v="1"/>
    <n v="0"/>
    <n v="0"/>
    <n v="0"/>
    <n v="0"/>
    <n v="0"/>
    <n v="0"/>
    <n v="0"/>
    <n v="0"/>
    <n v="0"/>
  </r>
  <r>
    <x v="0"/>
    <x v="1"/>
    <x v="5"/>
    <x v="0"/>
    <n v="0"/>
    <n v="0"/>
    <n v="0"/>
    <n v="0"/>
    <n v="0"/>
    <n v="0"/>
    <n v="0"/>
    <n v="0"/>
    <n v="0"/>
  </r>
  <r>
    <x v="0"/>
    <x v="1"/>
    <x v="5"/>
    <x v="1"/>
    <n v="0"/>
    <n v="0"/>
    <n v="0"/>
    <n v="0"/>
    <n v="0"/>
    <n v="0"/>
    <n v="0"/>
    <n v="0"/>
    <n v="0"/>
  </r>
  <r>
    <x v="0"/>
    <x v="1"/>
    <x v="6"/>
    <x v="0"/>
    <n v="0"/>
    <n v="0"/>
    <n v="0"/>
    <n v="0"/>
    <n v="0"/>
    <n v="0"/>
    <n v="0"/>
    <n v="0"/>
    <n v="0"/>
  </r>
  <r>
    <x v="0"/>
    <x v="1"/>
    <x v="6"/>
    <x v="1"/>
    <n v="0"/>
    <n v="0"/>
    <n v="0"/>
    <n v="0"/>
    <n v="0"/>
    <n v="0"/>
    <n v="0"/>
    <n v="0"/>
    <n v="0"/>
  </r>
  <r>
    <x v="1"/>
    <x v="0"/>
    <x v="0"/>
    <x v="0"/>
    <n v="0"/>
    <n v="0"/>
    <n v="0"/>
    <n v="0"/>
    <n v="0"/>
    <n v="0"/>
    <n v="0"/>
    <n v="0"/>
    <n v="0"/>
  </r>
  <r>
    <x v="1"/>
    <x v="0"/>
    <x v="0"/>
    <x v="1"/>
    <n v="0"/>
    <n v="0"/>
    <n v="0"/>
    <n v="0"/>
    <n v="0"/>
    <n v="0"/>
    <n v="0"/>
    <n v="0"/>
    <n v="0"/>
  </r>
  <r>
    <x v="1"/>
    <x v="0"/>
    <x v="1"/>
    <x v="0"/>
    <n v="0"/>
    <n v="0"/>
    <n v="0"/>
    <n v="0"/>
    <n v="0"/>
    <n v="0"/>
    <n v="0"/>
    <n v="0"/>
    <n v="0"/>
  </r>
  <r>
    <x v="1"/>
    <x v="0"/>
    <x v="1"/>
    <x v="1"/>
    <n v="0"/>
    <n v="0"/>
    <n v="0"/>
    <n v="0"/>
    <n v="0"/>
    <n v="0"/>
    <n v="0"/>
    <n v="0"/>
    <n v="0"/>
  </r>
  <r>
    <x v="1"/>
    <x v="0"/>
    <x v="2"/>
    <x v="0"/>
    <n v="0"/>
    <n v="0"/>
    <n v="0"/>
    <n v="0"/>
    <n v="0"/>
    <n v="0"/>
    <n v="0"/>
    <n v="0"/>
    <n v="0"/>
  </r>
  <r>
    <x v="1"/>
    <x v="0"/>
    <x v="2"/>
    <x v="1"/>
    <n v="0"/>
    <n v="0"/>
    <n v="0"/>
    <n v="0"/>
    <n v="0"/>
    <n v="0"/>
    <n v="0"/>
    <n v="0"/>
    <n v="0"/>
  </r>
  <r>
    <x v="1"/>
    <x v="0"/>
    <x v="3"/>
    <x v="0"/>
    <n v="0"/>
    <n v="0"/>
    <n v="0"/>
    <n v="0"/>
    <n v="0"/>
    <n v="0"/>
    <n v="0"/>
    <n v="0"/>
    <n v="0"/>
  </r>
  <r>
    <x v="1"/>
    <x v="0"/>
    <x v="3"/>
    <x v="1"/>
    <n v="0"/>
    <n v="0"/>
    <n v="0"/>
    <n v="0"/>
    <n v="0"/>
    <n v="0"/>
    <n v="0"/>
    <n v="0"/>
    <n v="0"/>
  </r>
  <r>
    <x v="1"/>
    <x v="0"/>
    <x v="4"/>
    <x v="0"/>
    <n v="0"/>
    <n v="0"/>
    <n v="0"/>
    <n v="0"/>
    <n v="0"/>
    <n v="0"/>
    <n v="0"/>
    <n v="0"/>
    <n v="0"/>
  </r>
  <r>
    <x v="1"/>
    <x v="0"/>
    <x v="4"/>
    <x v="1"/>
    <n v="0"/>
    <n v="0"/>
    <n v="0"/>
    <n v="0"/>
    <n v="0"/>
    <n v="0"/>
    <n v="0"/>
    <n v="0"/>
    <n v="0"/>
  </r>
  <r>
    <x v="1"/>
    <x v="0"/>
    <x v="5"/>
    <x v="0"/>
    <n v="0"/>
    <n v="0"/>
    <n v="0"/>
    <n v="0"/>
    <n v="0"/>
    <n v="0"/>
    <n v="0"/>
    <n v="0"/>
    <n v="0"/>
  </r>
  <r>
    <x v="1"/>
    <x v="0"/>
    <x v="5"/>
    <x v="1"/>
    <n v="0"/>
    <n v="0"/>
    <n v="0"/>
    <n v="0"/>
    <n v="0"/>
    <n v="0"/>
    <n v="0"/>
    <n v="0"/>
    <n v="0"/>
  </r>
  <r>
    <x v="1"/>
    <x v="0"/>
    <x v="6"/>
    <x v="0"/>
    <n v="0"/>
    <n v="0"/>
    <n v="0"/>
    <n v="0"/>
    <n v="0"/>
    <n v="0"/>
    <n v="0"/>
    <n v="0"/>
    <n v="0"/>
  </r>
  <r>
    <x v="1"/>
    <x v="0"/>
    <x v="6"/>
    <x v="1"/>
    <n v="0"/>
    <n v="0"/>
    <n v="0"/>
    <n v="0"/>
    <n v="0"/>
    <n v="0"/>
    <n v="0"/>
    <n v="0"/>
    <n v="0"/>
  </r>
  <r>
    <x v="1"/>
    <x v="1"/>
    <x v="0"/>
    <x v="0"/>
    <n v="0"/>
    <n v="0"/>
    <n v="0"/>
    <n v="0"/>
    <n v="0"/>
    <n v="0"/>
    <n v="0"/>
    <n v="0"/>
    <n v="0"/>
  </r>
  <r>
    <x v="1"/>
    <x v="1"/>
    <x v="0"/>
    <x v="1"/>
    <n v="0"/>
    <n v="0"/>
    <n v="0"/>
    <n v="0"/>
    <n v="0"/>
    <n v="0"/>
    <n v="0"/>
    <n v="0"/>
    <n v="0"/>
  </r>
  <r>
    <x v="1"/>
    <x v="1"/>
    <x v="1"/>
    <x v="0"/>
    <n v="0"/>
    <n v="0"/>
    <n v="0"/>
    <n v="0"/>
    <n v="0"/>
    <n v="0"/>
    <n v="0"/>
    <n v="0"/>
    <n v="0"/>
  </r>
  <r>
    <x v="1"/>
    <x v="1"/>
    <x v="1"/>
    <x v="1"/>
    <n v="0"/>
    <n v="0"/>
    <n v="0"/>
    <n v="0"/>
    <n v="0"/>
    <n v="0"/>
    <n v="0"/>
    <n v="0"/>
    <n v="0"/>
  </r>
  <r>
    <x v="1"/>
    <x v="1"/>
    <x v="2"/>
    <x v="0"/>
    <n v="0"/>
    <n v="0"/>
    <n v="0"/>
    <n v="0"/>
    <n v="0"/>
    <n v="0"/>
    <n v="0"/>
    <n v="0"/>
    <n v="0"/>
  </r>
  <r>
    <x v="1"/>
    <x v="1"/>
    <x v="2"/>
    <x v="1"/>
    <n v="0"/>
    <n v="0"/>
    <n v="0"/>
    <n v="0"/>
    <n v="0"/>
    <n v="0"/>
    <n v="0"/>
    <n v="0"/>
    <n v="0"/>
  </r>
  <r>
    <x v="1"/>
    <x v="1"/>
    <x v="3"/>
    <x v="0"/>
    <n v="0"/>
    <n v="0"/>
    <n v="0"/>
    <n v="0"/>
    <n v="0"/>
    <n v="0"/>
    <n v="0"/>
    <n v="0"/>
    <n v="0"/>
  </r>
  <r>
    <x v="1"/>
    <x v="1"/>
    <x v="3"/>
    <x v="1"/>
    <n v="0"/>
    <n v="0"/>
    <n v="0"/>
    <n v="0"/>
    <n v="0"/>
    <n v="0"/>
    <n v="0"/>
    <n v="0"/>
    <n v="0"/>
  </r>
  <r>
    <x v="1"/>
    <x v="1"/>
    <x v="4"/>
    <x v="0"/>
    <n v="0"/>
    <n v="0"/>
    <n v="0"/>
    <n v="0"/>
    <n v="0"/>
    <n v="0"/>
    <n v="0"/>
    <n v="0"/>
    <n v="0"/>
  </r>
  <r>
    <x v="1"/>
    <x v="1"/>
    <x v="4"/>
    <x v="1"/>
    <n v="0"/>
    <n v="0"/>
    <n v="0"/>
    <n v="0"/>
    <n v="0"/>
    <n v="0"/>
    <n v="0"/>
    <n v="0"/>
    <n v="0"/>
  </r>
  <r>
    <x v="1"/>
    <x v="1"/>
    <x v="5"/>
    <x v="0"/>
    <n v="0"/>
    <n v="0"/>
    <n v="0"/>
    <n v="0"/>
    <n v="0"/>
    <n v="0"/>
    <n v="0"/>
    <n v="0"/>
    <n v="0"/>
  </r>
  <r>
    <x v="1"/>
    <x v="1"/>
    <x v="5"/>
    <x v="1"/>
    <n v="0"/>
    <n v="0"/>
    <n v="0"/>
    <n v="0"/>
    <n v="0"/>
    <n v="0"/>
    <n v="0"/>
    <n v="0"/>
    <n v="0"/>
  </r>
  <r>
    <x v="1"/>
    <x v="1"/>
    <x v="6"/>
    <x v="0"/>
    <n v="0"/>
    <n v="0"/>
    <n v="0"/>
    <n v="0"/>
    <n v="0"/>
    <n v="0"/>
    <n v="0"/>
    <n v="0"/>
    <n v="0"/>
  </r>
  <r>
    <x v="1"/>
    <x v="1"/>
    <x v="6"/>
    <x v="1"/>
    <n v="0"/>
    <n v="0"/>
    <n v="0"/>
    <n v="0"/>
    <n v="0"/>
    <n v="0"/>
    <n v="0"/>
    <n v="0"/>
    <n v="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0"/>
    <n v="0"/>
    <n v="0"/>
    <n v="0"/>
    <n v="0"/>
    <n v="0"/>
    <n v="0"/>
    <n v="0"/>
    <n v="0"/>
  </r>
  <r>
    <x v="2"/>
    <x v="0"/>
    <x v="2"/>
    <x v="1"/>
    <n v="0"/>
    <n v="0"/>
    <n v="0"/>
    <n v="0"/>
    <n v="0"/>
    <n v="0"/>
    <n v="0"/>
    <n v="0"/>
    <n v="0"/>
  </r>
  <r>
    <x v="2"/>
    <x v="0"/>
    <x v="3"/>
    <x v="0"/>
    <n v="0"/>
    <n v="0"/>
    <n v="0"/>
    <n v="0"/>
    <n v="0"/>
    <n v="0"/>
    <n v="0"/>
    <n v="0"/>
    <n v="0"/>
  </r>
  <r>
    <x v="2"/>
    <x v="0"/>
    <x v="3"/>
    <x v="1"/>
    <n v="0"/>
    <n v="0"/>
    <n v="0"/>
    <n v="0"/>
    <n v="0"/>
    <n v="0"/>
    <n v="0"/>
    <n v="0"/>
    <n v="0"/>
  </r>
  <r>
    <x v="2"/>
    <x v="0"/>
    <x v="4"/>
    <x v="0"/>
    <n v="0"/>
    <n v="0"/>
    <n v="0"/>
    <n v="0"/>
    <n v="0"/>
    <n v="0"/>
    <n v="0"/>
    <n v="0"/>
    <n v="0"/>
  </r>
  <r>
    <x v="2"/>
    <x v="0"/>
    <x v="4"/>
    <x v="1"/>
    <n v="0"/>
    <n v="0"/>
    <n v="0"/>
    <n v="0"/>
    <n v="0"/>
    <n v="0"/>
    <n v="0"/>
    <n v="0"/>
    <n v="0"/>
  </r>
  <r>
    <x v="2"/>
    <x v="0"/>
    <x v="5"/>
    <x v="0"/>
    <n v="0"/>
    <n v="0"/>
    <n v="0"/>
    <n v="0"/>
    <n v="0"/>
    <n v="0"/>
    <n v="0"/>
    <n v="0"/>
    <n v="0"/>
  </r>
  <r>
    <x v="2"/>
    <x v="0"/>
    <x v="5"/>
    <x v="1"/>
    <n v="0"/>
    <n v="0"/>
    <n v="0"/>
    <n v="0"/>
    <n v="0"/>
    <n v="0"/>
    <n v="0"/>
    <n v="0"/>
    <n v="0"/>
  </r>
  <r>
    <x v="2"/>
    <x v="0"/>
    <x v="6"/>
    <x v="0"/>
    <n v="0"/>
    <n v="0"/>
    <n v="0"/>
    <n v="0"/>
    <n v="0"/>
    <n v="0"/>
    <n v="0"/>
    <n v="0"/>
    <n v="0"/>
  </r>
  <r>
    <x v="2"/>
    <x v="0"/>
    <x v="6"/>
    <x v="1"/>
    <n v="0"/>
    <n v="0"/>
    <n v="0"/>
    <n v="0"/>
    <n v="0"/>
    <n v="0"/>
    <n v="0"/>
    <n v="0"/>
    <n v="0"/>
  </r>
  <r>
    <x v="2"/>
    <x v="1"/>
    <x v="0"/>
    <x v="0"/>
    <n v="0"/>
    <n v="0"/>
    <n v="0"/>
    <n v="0"/>
    <n v="0"/>
    <n v="0"/>
    <n v="0"/>
    <n v="0"/>
    <n v="0"/>
  </r>
  <r>
    <x v="2"/>
    <x v="1"/>
    <x v="0"/>
    <x v="1"/>
    <n v="0"/>
    <n v="0"/>
    <n v="0"/>
    <n v="0"/>
    <n v="0"/>
    <n v="0"/>
    <n v="0"/>
    <n v="0"/>
    <n v="0"/>
  </r>
  <r>
    <x v="2"/>
    <x v="1"/>
    <x v="1"/>
    <x v="0"/>
    <n v="0"/>
    <n v="0"/>
    <n v="0"/>
    <n v="0"/>
    <n v="0"/>
    <n v="0"/>
    <n v="0"/>
    <n v="0"/>
    <n v="0"/>
  </r>
  <r>
    <x v="2"/>
    <x v="1"/>
    <x v="1"/>
    <x v="1"/>
    <n v="0"/>
    <n v="0"/>
    <n v="0"/>
    <n v="0"/>
    <n v="0"/>
    <n v="0"/>
    <n v="0"/>
    <n v="0"/>
    <n v="0"/>
  </r>
  <r>
    <x v="2"/>
    <x v="1"/>
    <x v="2"/>
    <x v="0"/>
    <n v="0"/>
    <n v="0"/>
    <n v="0"/>
    <n v="0"/>
    <n v="0"/>
    <n v="0"/>
    <n v="0"/>
    <n v="0"/>
    <n v="0"/>
  </r>
  <r>
    <x v="2"/>
    <x v="1"/>
    <x v="2"/>
    <x v="1"/>
    <n v="0"/>
    <n v="0"/>
    <n v="0"/>
    <n v="0"/>
    <n v="0"/>
    <n v="0"/>
    <n v="0"/>
    <n v="0"/>
    <n v="0"/>
  </r>
  <r>
    <x v="2"/>
    <x v="1"/>
    <x v="3"/>
    <x v="0"/>
    <n v="0"/>
    <n v="0"/>
    <n v="0"/>
    <n v="0"/>
    <n v="0"/>
    <n v="0"/>
    <n v="0"/>
    <n v="0"/>
    <n v="0"/>
  </r>
  <r>
    <x v="2"/>
    <x v="1"/>
    <x v="3"/>
    <x v="1"/>
    <n v="0"/>
    <n v="0"/>
    <n v="0"/>
    <n v="0"/>
    <n v="0"/>
    <n v="0"/>
    <n v="0"/>
    <n v="0"/>
    <n v="0"/>
  </r>
  <r>
    <x v="2"/>
    <x v="1"/>
    <x v="4"/>
    <x v="0"/>
    <n v="0"/>
    <n v="0"/>
    <n v="0"/>
    <n v="0"/>
    <n v="0"/>
    <n v="0"/>
    <n v="0"/>
    <n v="0"/>
    <n v="0"/>
  </r>
  <r>
    <x v="2"/>
    <x v="1"/>
    <x v="4"/>
    <x v="1"/>
    <n v="0"/>
    <n v="0"/>
    <n v="0"/>
    <n v="0"/>
    <n v="0"/>
    <n v="0"/>
    <n v="0"/>
    <n v="0"/>
    <n v="0"/>
  </r>
  <r>
    <x v="2"/>
    <x v="1"/>
    <x v="5"/>
    <x v="0"/>
    <n v="0"/>
    <n v="0"/>
    <n v="0"/>
    <n v="0"/>
    <n v="0"/>
    <n v="0"/>
    <n v="0"/>
    <n v="0"/>
    <n v="0"/>
  </r>
  <r>
    <x v="2"/>
    <x v="1"/>
    <x v="5"/>
    <x v="1"/>
    <n v="0"/>
    <n v="0"/>
    <n v="0"/>
    <n v="0"/>
    <n v="0"/>
    <n v="0"/>
    <n v="0"/>
    <n v="0"/>
    <n v="0"/>
  </r>
  <r>
    <x v="2"/>
    <x v="1"/>
    <x v="6"/>
    <x v="0"/>
    <n v="0"/>
    <n v="0"/>
    <n v="0"/>
    <n v="0"/>
    <n v="0"/>
    <n v="0"/>
    <n v="0"/>
    <n v="0"/>
    <n v="0"/>
  </r>
  <r>
    <x v="2"/>
    <x v="1"/>
    <x v="6"/>
    <x v="1"/>
    <n v="0"/>
    <n v="0"/>
    <n v="0"/>
    <n v="0"/>
    <n v="0"/>
    <n v="0"/>
    <n v="0"/>
    <n v="0"/>
    <n v="0"/>
  </r>
  <r>
    <x v="0"/>
    <x v="0"/>
    <x v="0"/>
    <x v="0"/>
    <n v="0"/>
    <n v="0"/>
    <n v="0"/>
    <n v="286625"/>
    <n v="68108136"/>
    <n v="0"/>
    <n v="0"/>
    <n v="0"/>
    <n v="0"/>
  </r>
  <r>
    <x v="0"/>
    <x v="0"/>
    <x v="0"/>
    <x v="1"/>
    <n v="0"/>
    <n v="0"/>
    <n v="0"/>
    <n v="286625"/>
    <n v="68108136"/>
    <n v="0"/>
    <n v="0"/>
    <n v="0"/>
    <n v="0"/>
  </r>
  <r>
    <x v="0"/>
    <x v="0"/>
    <x v="1"/>
    <x v="0"/>
    <n v="0"/>
    <n v="0"/>
    <n v="0"/>
    <n v="328853"/>
    <n v="87775593"/>
    <n v="0"/>
    <n v="0"/>
    <n v="0"/>
    <n v="0"/>
  </r>
  <r>
    <x v="0"/>
    <x v="0"/>
    <x v="1"/>
    <x v="1"/>
    <n v="0"/>
    <n v="0"/>
    <n v="0"/>
    <n v="328853"/>
    <n v="87775593"/>
    <n v="0"/>
    <n v="0"/>
    <n v="0"/>
    <n v="0"/>
  </r>
  <r>
    <x v="0"/>
    <x v="0"/>
    <x v="2"/>
    <x v="0"/>
    <n v="0"/>
    <n v="0"/>
    <n v="0"/>
    <n v="656368"/>
    <n v="177788462"/>
    <n v="0"/>
    <n v="0"/>
    <n v="0"/>
    <n v="0"/>
  </r>
  <r>
    <x v="0"/>
    <x v="0"/>
    <x v="2"/>
    <x v="1"/>
    <n v="0"/>
    <n v="0"/>
    <n v="0"/>
    <n v="656368"/>
    <n v="177788462"/>
    <n v="0"/>
    <n v="0"/>
    <n v="0"/>
    <n v="0"/>
  </r>
  <r>
    <x v="0"/>
    <x v="0"/>
    <x v="3"/>
    <x v="0"/>
    <n v="0"/>
    <n v="0"/>
    <n v="0"/>
    <n v="291740"/>
    <n v="75480802"/>
    <n v="0"/>
    <n v="0"/>
    <n v="0"/>
    <n v="0"/>
  </r>
  <r>
    <x v="0"/>
    <x v="0"/>
    <x v="3"/>
    <x v="1"/>
    <n v="0"/>
    <n v="0"/>
    <n v="0"/>
    <n v="291740"/>
    <n v="75480802"/>
    <n v="0"/>
    <n v="0"/>
    <n v="0"/>
    <n v="0"/>
  </r>
  <r>
    <x v="0"/>
    <x v="0"/>
    <x v="4"/>
    <x v="0"/>
    <n v="94"/>
    <n v="27"/>
    <n v="2940"/>
    <n v="2308525"/>
    <n v="580843145"/>
    <n v="0"/>
    <n v="0"/>
    <n v="31.3"/>
    <n v="108.9"/>
  </r>
  <r>
    <x v="0"/>
    <x v="0"/>
    <x v="4"/>
    <x v="1"/>
    <n v="12"/>
    <n v="10"/>
    <n v="480"/>
    <n v="2308525"/>
    <n v="580843145"/>
    <n v="0"/>
    <n v="0"/>
    <n v="40"/>
    <n v="48"/>
  </r>
  <r>
    <x v="0"/>
    <x v="0"/>
    <x v="5"/>
    <x v="0"/>
    <n v="1106"/>
    <n v="268"/>
    <n v="36992"/>
    <n v="1830750"/>
    <n v="510678568"/>
    <n v="0.1"/>
    <n v="0.6"/>
    <n v="33.4"/>
    <n v="138"/>
  </r>
  <r>
    <x v="0"/>
    <x v="0"/>
    <x v="5"/>
    <x v="1"/>
    <n v="15"/>
    <n v="11"/>
    <n v="570"/>
    <n v="1830750"/>
    <n v="510678568"/>
    <n v="0"/>
    <n v="0"/>
    <n v="38"/>
    <n v="51.8"/>
  </r>
  <r>
    <x v="0"/>
    <x v="0"/>
    <x v="6"/>
    <x v="0"/>
    <n v="923"/>
    <n v="248"/>
    <n v="36294"/>
    <n v="480051"/>
    <n v="137125964"/>
    <n v="0.5"/>
    <n v="1.9"/>
    <n v="39.299999999999997"/>
    <n v="146.30000000000001"/>
  </r>
  <r>
    <x v="0"/>
    <x v="0"/>
    <x v="6"/>
    <x v="1"/>
    <n v="5"/>
    <n v="3"/>
    <n v="150"/>
    <n v="480051"/>
    <n v="137125964"/>
    <n v="0"/>
    <n v="0"/>
    <n v="30"/>
    <n v="50"/>
  </r>
  <r>
    <x v="0"/>
    <x v="1"/>
    <x v="0"/>
    <x v="0"/>
    <n v="0"/>
    <n v="0"/>
    <n v="0"/>
    <n v="303866"/>
    <n v="72131684"/>
    <n v="0"/>
    <n v="0"/>
    <n v="0"/>
    <n v="0"/>
  </r>
  <r>
    <x v="0"/>
    <x v="1"/>
    <x v="0"/>
    <x v="1"/>
    <n v="0"/>
    <n v="0"/>
    <n v="0"/>
    <n v="303866"/>
    <n v="72131684"/>
    <n v="0"/>
    <n v="0"/>
    <n v="0"/>
    <n v="0"/>
  </r>
  <r>
    <x v="0"/>
    <x v="1"/>
    <x v="1"/>
    <x v="0"/>
    <n v="0"/>
    <n v="0"/>
    <n v="0"/>
    <n v="347516"/>
    <n v="92701071"/>
    <n v="0"/>
    <n v="0"/>
    <n v="0"/>
    <n v="0"/>
  </r>
  <r>
    <x v="0"/>
    <x v="1"/>
    <x v="1"/>
    <x v="1"/>
    <n v="0"/>
    <n v="0"/>
    <n v="0"/>
    <n v="347516"/>
    <n v="92701071"/>
    <n v="0"/>
    <n v="0"/>
    <n v="0"/>
    <n v="0"/>
  </r>
  <r>
    <x v="0"/>
    <x v="1"/>
    <x v="2"/>
    <x v="0"/>
    <n v="0"/>
    <n v="0"/>
    <n v="0"/>
    <n v="685202"/>
    <n v="185859218"/>
    <n v="0"/>
    <n v="0"/>
    <n v="0"/>
    <n v="0"/>
  </r>
  <r>
    <x v="0"/>
    <x v="1"/>
    <x v="2"/>
    <x v="1"/>
    <n v="0"/>
    <n v="0"/>
    <n v="0"/>
    <n v="685202"/>
    <n v="185859218"/>
    <n v="0"/>
    <n v="0"/>
    <n v="0"/>
    <n v="0"/>
  </r>
  <r>
    <x v="0"/>
    <x v="1"/>
    <x v="3"/>
    <x v="0"/>
    <n v="0"/>
    <n v="0"/>
    <n v="0"/>
    <n v="310360"/>
    <n v="80712259"/>
    <n v="0"/>
    <n v="0"/>
    <n v="0"/>
    <n v="0"/>
  </r>
  <r>
    <x v="0"/>
    <x v="1"/>
    <x v="3"/>
    <x v="1"/>
    <n v="0"/>
    <n v="0"/>
    <n v="0"/>
    <n v="310360"/>
    <n v="80712259"/>
    <n v="0"/>
    <n v="0"/>
    <n v="0"/>
    <n v="0"/>
  </r>
  <r>
    <x v="0"/>
    <x v="1"/>
    <x v="4"/>
    <x v="0"/>
    <n v="609"/>
    <n v="120"/>
    <n v="19578"/>
    <n v="2278163"/>
    <n v="569984394"/>
    <n v="0.1"/>
    <n v="0.3"/>
    <n v="32.1"/>
    <n v="163.19999999999999"/>
  </r>
  <r>
    <x v="0"/>
    <x v="1"/>
    <x v="4"/>
    <x v="1"/>
    <n v="6"/>
    <n v="5"/>
    <n v="180"/>
    <n v="2278163"/>
    <n v="569984394"/>
    <n v="0"/>
    <n v="0"/>
    <n v="30"/>
    <n v="36"/>
  </r>
  <r>
    <x v="0"/>
    <x v="1"/>
    <x v="5"/>
    <x v="0"/>
    <n v="4498"/>
    <n v="1024"/>
    <n v="154506"/>
    <n v="1736162"/>
    <n v="480867182"/>
    <n v="0.6"/>
    <n v="2.6"/>
    <n v="34.299999999999997"/>
    <n v="150.9"/>
  </r>
  <r>
    <x v="0"/>
    <x v="1"/>
    <x v="5"/>
    <x v="1"/>
    <n v="13"/>
    <n v="9"/>
    <n v="510"/>
    <n v="1736162"/>
    <n v="480867182"/>
    <n v="0"/>
    <n v="0"/>
    <n v="39.200000000000003"/>
    <n v="56.7"/>
  </r>
  <r>
    <x v="0"/>
    <x v="1"/>
    <x v="6"/>
    <x v="0"/>
    <n v="1992"/>
    <n v="502"/>
    <n v="78805"/>
    <n v="414352"/>
    <n v="117082822"/>
    <n v="1.2"/>
    <n v="4.8"/>
    <n v="39.6"/>
    <n v="157"/>
  </r>
  <r>
    <x v="0"/>
    <x v="1"/>
    <x v="6"/>
    <x v="1"/>
    <n v="5"/>
    <n v="3"/>
    <n v="150"/>
    <n v="414352"/>
    <n v="117082822"/>
    <n v="0"/>
    <n v="0"/>
    <n v="30"/>
    <n v="50"/>
  </r>
  <r>
    <x v="1"/>
    <x v="0"/>
    <x v="0"/>
    <x v="0"/>
    <n v="0"/>
    <n v="0"/>
    <n v="0"/>
    <n v="298524"/>
    <n v="68993539"/>
    <n v="0"/>
    <n v="0"/>
    <n v="0"/>
    <n v="0"/>
  </r>
  <r>
    <x v="1"/>
    <x v="0"/>
    <x v="0"/>
    <x v="1"/>
    <n v="0"/>
    <n v="0"/>
    <n v="0"/>
    <n v="298524"/>
    <n v="68993539"/>
    <n v="0"/>
    <n v="0"/>
    <n v="0"/>
    <n v="0"/>
  </r>
  <r>
    <x v="1"/>
    <x v="0"/>
    <x v="1"/>
    <x v="0"/>
    <n v="0"/>
    <n v="0"/>
    <n v="0"/>
    <n v="333284"/>
    <n v="86426289"/>
    <n v="0"/>
    <n v="0"/>
    <n v="0"/>
    <n v="0"/>
  </r>
  <r>
    <x v="1"/>
    <x v="0"/>
    <x v="1"/>
    <x v="1"/>
    <n v="0"/>
    <n v="0"/>
    <n v="0"/>
    <n v="333284"/>
    <n v="86426289"/>
    <n v="0"/>
    <n v="0"/>
    <n v="0"/>
    <n v="0"/>
  </r>
  <r>
    <x v="1"/>
    <x v="0"/>
    <x v="2"/>
    <x v="0"/>
    <n v="0"/>
    <n v="0"/>
    <n v="0"/>
    <n v="673059"/>
    <n v="175721201"/>
    <n v="0"/>
    <n v="0"/>
    <n v="0"/>
    <n v="0"/>
  </r>
  <r>
    <x v="1"/>
    <x v="0"/>
    <x v="2"/>
    <x v="1"/>
    <n v="112"/>
    <n v="43"/>
    <n v="3442"/>
    <n v="673059"/>
    <n v="175721201"/>
    <n v="0.1"/>
    <n v="0.2"/>
    <n v="30.7"/>
    <n v="80"/>
  </r>
  <r>
    <x v="1"/>
    <x v="0"/>
    <x v="3"/>
    <x v="0"/>
    <n v="0"/>
    <n v="0"/>
    <n v="0"/>
    <n v="317344"/>
    <n v="80546791"/>
    <n v="0"/>
    <n v="0"/>
    <n v="0"/>
    <n v="0"/>
  </r>
  <r>
    <x v="1"/>
    <x v="0"/>
    <x v="3"/>
    <x v="1"/>
    <n v="136"/>
    <n v="54"/>
    <n v="4647"/>
    <n v="317344"/>
    <n v="80546791"/>
    <n v="0.2"/>
    <n v="0.4"/>
    <n v="34.200000000000003"/>
    <n v="86.1"/>
  </r>
  <r>
    <x v="1"/>
    <x v="0"/>
    <x v="4"/>
    <x v="0"/>
    <n v="220"/>
    <n v="52"/>
    <n v="6989"/>
    <n v="2554598"/>
    <n v="620729647"/>
    <n v="0"/>
    <n v="0.1"/>
    <n v="31.8"/>
    <n v="134.4"/>
  </r>
  <r>
    <x v="1"/>
    <x v="0"/>
    <x v="4"/>
    <x v="1"/>
    <n v="3047"/>
    <n v="1104"/>
    <n v="96462"/>
    <n v="2554598"/>
    <n v="620729647"/>
    <n v="0.4"/>
    <n v="1.2"/>
    <n v="31.7"/>
    <n v="87.4"/>
  </r>
  <r>
    <x v="1"/>
    <x v="0"/>
    <x v="5"/>
    <x v="0"/>
    <n v="2317"/>
    <n v="533"/>
    <n v="77847"/>
    <n v="2046355"/>
    <n v="547566190"/>
    <n v="0.3"/>
    <n v="1.1000000000000001"/>
    <n v="33.6"/>
    <n v="146.1"/>
  </r>
  <r>
    <x v="1"/>
    <x v="0"/>
    <x v="5"/>
    <x v="1"/>
    <n v="3630"/>
    <n v="1201"/>
    <n v="125143"/>
    <n v="2046355"/>
    <n v="547566190"/>
    <n v="0.6"/>
    <n v="1.8"/>
    <n v="34.5"/>
    <n v="104.2"/>
  </r>
  <r>
    <x v="1"/>
    <x v="0"/>
    <x v="6"/>
    <x v="0"/>
    <n v="1589"/>
    <n v="402"/>
    <n v="60500"/>
    <n v="522961"/>
    <n v="151185857"/>
    <n v="0.8"/>
    <n v="3"/>
    <n v="38.1"/>
    <n v="150.5"/>
  </r>
  <r>
    <x v="1"/>
    <x v="0"/>
    <x v="6"/>
    <x v="1"/>
    <n v="429"/>
    <n v="151"/>
    <n v="16264"/>
    <n v="522961"/>
    <n v="151185857"/>
    <n v="0.3"/>
    <n v="0.8"/>
    <n v="37.9"/>
    <n v="107.7"/>
  </r>
  <r>
    <x v="1"/>
    <x v="1"/>
    <x v="0"/>
    <x v="0"/>
    <n v="0"/>
    <n v="0"/>
    <n v="0"/>
    <n v="315722"/>
    <n v="72949566"/>
    <n v="0"/>
    <n v="0"/>
    <n v="0"/>
    <n v="0"/>
  </r>
  <r>
    <x v="1"/>
    <x v="1"/>
    <x v="0"/>
    <x v="1"/>
    <n v="0"/>
    <n v="0"/>
    <n v="0"/>
    <n v="315722"/>
    <n v="72949566"/>
    <n v="0"/>
    <n v="0"/>
    <n v="0"/>
    <n v="0"/>
  </r>
  <r>
    <x v="1"/>
    <x v="1"/>
    <x v="1"/>
    <x v="0"/>
    <n v="0"/>
    <n v="0"/>
    <n v="0"/>
    <n v="351473"/>
    <n v="91093054"/>
    <n v="0"/>
    <n v="0"/>
    <n v="0"/>
    <n v="0"/>
  </r>
  <r>
    <x v="1"/>
    <x v="1"/>
    <x v="1"/>
    <x v="1"/>
    <n v="0"/>
    <n v="0"/>
    <n v="0"/>
    <n v="351473"/>
    <n v="91093054"/>
    <n v="0"/>
    <n v="0"/>
    <n v="0"/>
    <n v="0"/>
  </r>
  <r>
    <x v="1"/>
    <x v="1"/>
    <x v="2"/>
    <x v="0"/>
    <n v="0"/>
    <n v="0"/>
    <n v="0"/>
    <n v="701877"/>
    <n v="183686222"/>
    <n v="0"/>
    <n v="0"/>
    <n v="0"/>
    <n v="0"/>
  </r>
  <r>
    <x v="1"/>
    <x v="1"/>
    <x v="2"/>
    <x v="1"/>
    <n v="33"/>
    <n v="15"/>
    <n v="1170"/>
    <n v="701877"/>
    <n v="183686222"/>
    <n v="0"/>
    <n v="0"/>
    <n v="35.5"/>
    <n v="78"/>
  </r>
  <r>
    <x v="1"/>
    <x v="1"/>
    <x v="3"/>
    <x v="0"/>
    <n v="0"/>
    <n v="0"/>
    <n v="0"/>
    <n v="339569"/>
    <n v="85788911"/>
    <n v="0"/>
    <n v="0"/>
    <n v="0"/>
    <n v="0"/>
  </r>
  <r>
    <x v="1"/>
    <x v="1"/>
    <x v="3"/>
    <x v="1"/>
    <n v="84"/>
    <n v="31"/>
    <n v="2485"/>
    <n v="339569"/>
    <n v="85788911"/>
    <n v="0.1"/>
    <n v="0.2"/>
    <n v="29.6"/>
    <n v="80.2"/>
  </r>
  <r>
    <x v="1"/>
    <x v="1"/>
    <x v="4"/>
    <x v="0"/>
    <n v="981"/>
    <n v="218"/>
    <n v="32702"/>
    <n v="2516061"/>
    <n v="610244781"/>
    <n v="0.1"/>
    <n v="0.4"/>
    <n v="33.299999999999997"/>
    <n v="150"/>
  </r>
  <r>
    <x v="1"/>
    <x v="1"/>
    <x v="4"/>
    <x v="1"/>
    <n v="1591"/>
    <n v="574"/>
    <n v="51657"/>
    <n v="2516061"/>
    <n v="610244781"/>
    <n v="0.2"/>
    <n v="0.6"/>
    <n v="32.5"/>
    <n v="90"/>
  </r>
  <r>
    <x v="1"/>
    <x v="1"/>
    <x v="5"/>
    <x v="0"/>
    <n v="8838"/>
    <n v="1924"/>
    <n v="306712"/>
    <n v="1915887"/>
    <n v="508667658"/>
    <n v="1"/>
    <n v="4.5999999999999996"/>
    <n v="34.700000000000003"/>
    <n v="159.4"/>
  </r>
  <r>
    <x v="1"/>
    <x v="1"/>
    <x v="5"/>
    <x v="1"/>
    <n v="1703"/>
    <n v="570"/>
    <n v="57507"/>
    <n v="1915887"/>
    <n v="508667658"/>
    <n v="0.3"/>
    <n v="0.9"/>
    <n v="33.799999999999997"/>
    <n v="100.9"/>
  </r>
  <r>
    <x v="1"/>
    <x v="1"/>
    <x v="6"/>
    <x v="0"/>
    <n v="3681"/>
    <n v="892"/>
    <n v="147259"/>
    <n v="456879"/>
    <n v="129933165"/>
    <n v="2"/>
    <n v="8.1"/>
    <n v="40"/>
    <n v="165.1"/>
  </r>
  <r>
    <x v="1"/>
    <x v="1"/>
    <x v="6"/>
    <x v="1"/>
    <n v="322"/>
    <n v="110"/>
    <n v="12019"/>
    <n v="456879"/>
    <n v="129933165"/>
    <n v="0.2"/>
    <n v="0.7"/>
    <n v="37.299999999999997"/>
    <n v="109.3"/>
  </r>
  <r>
    <x v="2"/>
    <x v="0"/>
    <x v="0"/>
    <x v="0"/>
    <n v="0"/>
    <n v="0"/>
    <n v="0"/>
    <n v="261961"/>
    <n v="47791058"/>
    <n v="0"/>
    <n v="0"/>
    <n v="0"/>
    <n v="0"/>
  </r>
  <r>
    <x v="2"/>
    <x v="0"/>
    <x v="0"/>
    <x v="1"/>
    <n v="0"/>
    <n v="0"/>
    <n v="0"/>
    <n v="261961"/>
    <n v="47791058"/>
    <n v="0"/>
    <n v="0"/>
    <n v="0"/>
    <n v="0"/>
  </r>
  <r>
    <x v="2"/>
    <x v="0"/>
    <x v="1"/>
    <x v="0"/>
    <n v="0"/>
    <n v="0"/>
    <n v="0"/>
    <n v="299482"/>
    <n v="61518821"/>
    <n v="0"/>
    <n v="0"/>
    <n v="0"/>
    <n v="0"/>
  </r>
  <r>
    <x v="2"/>
    <x v="0"/>
    <x v="1"/>
    <x v="1"/>
    <n v="0"/>
    <n v="0"/>
    <n v="0"/>
    <n v="299482"/>
    <n v="61518821"/>
    <n v="0"/>
    <n v="0"/>
    <n v="0"/>
    <n v="0"/>
  </r>
  <r>
    <x v="2"/>
    <x v="0"/>
    <x v="2"/>
    <x v="0"/>
    <n v="0"/>
    <n v="0"/>
    <n v="0"/>
    <n v="602022"/>
    <n v="125173532"/>
    <n v="0"/>
    <n v="0"/>
    <n v="0"/>
    <n v="0"/>
  </r>
  <r>
    <x v="2"/>
    <x v="0"/>
    <x v="2"/>
    <x v="1"/>
    <n v="187"/>
    <n v="53"/>
    <n v="6100"/>
    <n v="602022"/>
    <n v="125173532"/>
    <n v="0.1"/>
    <n v="0.3"/>
    <n v="32.6"/>
    <n v="115.1"/>
  </r>
  <r>
    <x v="2"/>
    <x v="0"/>
    <x v="3"/>
    <x v="0"/>
    <n v="0"/>
    <n v="0"/>
    <n v="0"/>
    <n v="290153"/>
    <n v="58019952"/>
    <n v="0"/>
    <n v="0"/>
    <n v="0"/>
    <n v="0"/>
  </r>
  <r>
    <x v="2"/>
    <x v="0"/>
    <x v="3"/>
    <x v="1"/>
    <n v="315"/>
    <n v="96"/>
    <n v="10100"/>
    <n v="290153"/>
    <n v="58019952"/>
    <n v="0.3"/>
    <n v="1.1000000000000001"/>
    <n v="32.1"/>
    <n v="105.2"/>
  </r>
  <r>
    <x v="2"/>
    <x v="0"/>
    <x v="4"/>
    <x v="0"/>
    <n v="145"/>
    <n v="43"/>
    <n v="4955"/>
    <n v="2387708"/>
    <n v="457257230"/>
    <n v="0"/>
    <n v="0.1"/>
    <n v="34.200000000000003"/>
    <n v="115.2"/>
  </r>
  <r>
    <x v="2"/>
    <x v="0"/>
    <x v="4"/>
    <x v="1"/>
    <n v="4650"/>
    <n v="1482"/>
    <n v="150943"/>
    <n v="2387708"/>
    <n v="457257230"/>
    <n v="0.6"/>
    <n v="1.9"/>
    <n v="32.5"/>
    <n v="101.9"/>
  </r>
  <r>
    <x v="2"/>
    <x v="0"/>
    <x v="5"/>
    <x v="0"/>
    <n v="2255"/>
    <n v="612"/>
    <n v="78052"/>
    <n v="1948492"/>
    <n v="405254497"/>
    <n v="0.3"/>
    <n v="1.2"/>
    <n v="34.6"/>
    <n v="127.5"/>
  </r>
  <r>
    <x v="2"/>
    <x v="0"/>
    <x v="5"/>
    <x v="1"/>
    <n v="5782"/>
    <n v="1667"/>
    <n v="199923"/>
    <n v="1948492"/>
    <n v="405254497"/>
    <n v="0.9"/>
    <n v="3"/>
    <n v="34.6"/>
    <n v="119.9"/>
  </r>
  <r>
    <x v="2"/>
    <x v="0"/>
    <x v="6"/>
    <x v="0"/>
    <n v="1804"/>
    <n v="494"/>
    <n v="69947"/>
    <n v="553001"/>
    <n v="115432393"/>
    <n v="0.9"/>
    <n v="3.3"/>
    <n v="38.799999999999997"/>
    <n v="141.6"/>
  </r>
  <r>
    <x v="2"/>
    <x v="0"/>
    <x v="6"/>
    <x v="1"/>
    <n v="891"/>
    <n v="261"/>
    <n v="33314"/>
    <n v="553001"/>
    <n v="115432393"/>
    <n v="0.5"/>
    <n v="1.6"/>
    <n v="37.4"/>
    <n v="127.6"/>
  </r>
  <r>
    <x v="2"/>
    <x v="1"/>
    <x v="0"/>
    <x v="0"/>
    <n v="0"/>
    <n v="0"/>
    <n v="0"/>
    <n v="276605"/>
    <n v="50432536"/>
    <n v="0"/>
    <n v="0"/>
    <n v="0"/>
    <n v="0"/>
  </r>
  <r>
    <x v="2"/>
    <x v="1"/>
    <x v="0"/>
    <x v="1"/>
    <n v="0"/>
    <n v="0"/>
    <n v="0"/>
    <n v="276605"/>
    <n v="50432536"/>
    <n v="0"/>
    <n v="0"/>
    <n v="0"/>
    <n v="0"/>
  </r>
  <r>
    <x v="2"/>
    <x v="1"/>
    <x v="1"/>
    <x v="0"/>
    <n v="0"/>
    <n v="0"/>
    <n v="0"/>
    <n v="315289"/>
    <n v="64880850"/>
    <n v="0"/>
    <n v="0"/>
    <n v="0"/>
    <n v="0"/>
  </r>
  <r>
    <x v="2"/>
    <x v="1"/>
    <x v="1"/>
    <x v="1"/>
    <n v="0"/>
    <n v="0"/>
    <n v="0"/>
    <n v="315289"/>
    <n v="64880850"/>
    <n v="0"/>
    <n v="0"/>
    <n v="0"/>
    <n v="0"/>
  </r>
  <r>
    <x v="2"/>
    <x v="1"/>
    <x v="2"/>
    <x v="0"/>
    <n v="0"/>
    <n v="0"/>
    <n v="0"/>
    <n v="629643"/>
    <n v="131237620"/>
    <n v="0"/>
    <n v="0"/>
    <n v="0"/>
    <n v="0"/>
  </r>
  <r>
    <x v="2"/>
    <x v="1"/>
    <x v="2"/>
    <x v="1"/>
    <n v="51"/>
    <n v="14"/>
    <n v="1503"/>
    <n v="629643"/>
    <n v="131237620"/>
    <n v="0"/>
    <n v="0.1"/>
    <n v="29.5"/>
    <n v="107.4"/>
  </r>
  <r>
    <x v="2"/>
    <x v="1"/>
    <x v="3"/>
    <x v="0"/>
    <n v="0"/>
    <n v="0"/>
    <n v="0"/>
    <n v="306928"/>
    <n v="61158812"/>
    <n v="0"/>
    <n v="0"/>
    <n v="0"/>
    <n v="0"/>
  </r>
  <r>
    <x v="2"/>
    <x v="1"/>
    <x v="3"/>
    <x v="1"/>
    <n v="117"/>
    <n v="43"/>
    <n v="3785"/>
    <n v="306928"/>
    <n v="61158812"/>
    <n v="0.1"/>
    <n v="0.4"/>
    <n v="32.4"/>
    <n v="88"/>
  </r>
  <r>
    <x v="2"/>
    <x v="1"/>
    <x v="4"/>
    <x v="0"/>
    <n v="873"/>
    <n v="200"/>
    <n v="28938"/>
    <n v="2360688"/>
    <n v="453437268"/>
    <n v="0.1"/>
    <n v="0.4"/>
    <n v="33.1"/>
    <n v="144.69999999999999"/>
  </r>
  <r>
    <x v="2"/>
    <x v="1"/>
    <x v="4"/>
    <x v="1"/>
    <n v="2500"/>
    <n v="765"/>
    <n v="81651"/>
    <n v="2360688"/>
    <n v="453437268"/>
    <n v="0.3"/>
    <n v="1.1000000000000001"/>
    <n v="32.700000000000003"/>
    <n v="106.7"/>
  </r>
  <r>
    <x v="2"/>
    <x v="1"/>
    <x v="5"/>
    <x v="0"/>
    <n v="9041"/>
    <n v="2183"/>
    <n v="316505"/>
    <n v="1808551"/>
    <n v="377011109"/>
    <n v="1.2"/>
    <n v="5"/>
    <n v="35"/>
    <n v="145"/>
  </r>
  <r>
    <x v="2"/>
    <x v="1"/>
    <x v="5"/>
    <x v="1"/>
    <n v="2684"/>
    <n v="756"/>
    <n v="94069"/>
    <n v="1808551"/>
    <n v="377011109"/>
    <n v="0.4"/>
    <n v="1.5"/>
    <n v="35"/>
    <n v="124.4"/>
  </r>
  <r>
    <x v="2"/>
    <x v="1"/>
    <x v="6"/>
    <x v="0"/>
    <n v="4128"/>
    <n v="1097"/>
    <n v="169940"/>
    <n v="480957"/>
    <n v="99597637"/>
    <n v="2.2999999999999998"/>
    <n v="8.6"/>
    <n v="41.2"/>
    <n v="154.9"/>
  </r>
  <r>
    <x v="2"/>
    <x v="1"/>
    <x v="6"/>
    <x v="1"/>
    <n v="567"/>
    <n v="184"/>
    <n v="22065"/>
    <n v="480957"/>
    <n v="99597637"/>
    <n v="0.4"/>
    <n v="1.2"/>
    <n v="38.9"/>
    <n v="119.9"/>
  </r>
  <r>
    <x v="0"/>
    <x v="0"/>
    <x v="0"/>
    <x v="0"/>
    <n v="0"/>
    <n v="0"/>
    <n v="0"/>
    <n v="9181"/>
    <n v="2517130"/>
    <n v="0"/>
    <n v="0"/>
    <n v="0"/>
    <n v="0"/>
  </r>
  <r>
    <x v="0"/>
    <x v="0"/>
    <x v="0"/>
    <x v="1"/>
    <n v="0"/>
    <n v="0"/>
    <n v="0"/>
    <n v="9181"/>
    <n v="2517130"/>
    <n v="0"/>
    <n v="0"/>
    <n v="0"/>
    <n v="0"/>
  </r>
  <r>
    <x v="0"/>
    <x v="0"/>
    <x v="1"/>
    <x v="0"/>
    <n v="0"/>
    <n v="0"/>
    <n v="0"/>
    <n v="10691"/>
    <n v="3323263"/>
    <n v="0"/>
    <n v="0"/>
    <n v="0"/>
    <n v="0"/>
  </r>
  <r>
    <x v="0"/>
    <x v="0"/>
    <x v="1"/>
    <x v="1"/>
    <n v="0"/>
    <n v="0"/>
    <n v="0"/>
    <n v="10691"/>
    <n v="3323263"/>
    <n v="0"/>
    <n v="0"/>
    <n v="0"/>
    <n v="0"/>
  </r>
  <r>
    <x v="0"/>
    <x v="0"/>
    <x v="2"/>
    <x v="0"/>
    <n v="0"/>
    <n v="0"/>
    <n v="0"/>
    <n v="23330"/>
    <n v="7527397"/>
    <n v="0"/>
    <n v="0"/>
    <n v="0"/>
    <n v="0"/>
  </r>
  <r>
    <x v="0"/>
    <x v="0"/>
    <x v="2"/>
    <x v="1"/>
    <n v="0"/>
    <n v="0"/>
    <n v="0"/>
    <n v="23330"/>
    <n v="7527397"/>
    <n v="0"/>
    <n v="0"/>
    <n v="0"/>
    <n v="0"/>
  </r>
  <r>
    <x v="0"/>
    <x v="0"/>
    <x v="3"/>
    <x v="0"/>
    <n v="0"/>
    <n v="0"/>
    <n v="0"/>
    <n v="10248"/>
    <n v="3215283"/>
    <n v="0"/>
    <n v="0"/>
    <n v="0"/>
    <n v="0"/>
  </r>
  <r>
    <x v="0"/>
    <x v="0"/>
    <x v="3"/>
    <x v="1"/>
    <n v="0"/>
    <n v="0"/>
    <n v="0"/>
    <n v="10248"/>
    <n v="3215283"/>
    <n v="0"/>
    <n v="0"/>
    <n v="0"/>
    <n v="0"/>
  </r>
  <r>
    <x v="0"/>
    <x v="0"/>
    <x v="4"/>
    <x v="0"/>
    <n v="0"/>
    <n v="0"/>
    <n v="0"/>
    <n v="74564"/>
    <n v="21948038"/>
    <n v="0"/>
    <n v="0"/>
    <n v="0"/>
    <n v="0"/>
  </r>
  <r>
    <x v="0"/>
    <x v="0"/>
    <x v="4"/>
    <x v="1"/>
    <n v="0"/>
    <n v="0"/>
    <n v="0"/>
    <n v="74564"/>
    <n v="21948038"/>
    <n v="0"/>
    <n v="0"/>
    <n v="0"/>
    <n v="0"/>
  </r>
  <r>
    <x v="0"/>
    <x v="0"/>
    <x v="5"/>
    <x v="0"/>
    <n v="4"/>
    <n v="2"/>
    <n v="210"/>
    <n v="74468"/>
    <n v="24356803"/>
    <n v="0"/>
    <n v="0"/>
    <n v="52"/>
    <n v="105"/>
  </r>
  <r>
    <x v="0"/>
    <x v="0"/>
    <x v="5"/>
    <x v="1"/>
    <n v="0"/>
    <n v="0"/>
    <n v="0"/>
    <n v="74468"/>
    <n v="24356803"/>
    <n v="0"/>
    <n v="0"/>
    <n v="0"/>
    <n v="0"/>
  </r>
  <r>
    <x v="0"/>
    <x v="0"/>
    <x v="6"/>
    <x v="0"/>
    <n v="7"/>
    <n v="3"/>
    <n v="195"/>
    <n v="41427"/>
    <n v="13916111"/>
    <n v="0"/>
    <n v="0"/>
    <n v="27"/>
    <n v="65"/>
  </r>
  <r>
    <x v="0"/>
    <x v="0"/>
    <x v="6"/>
    <x v="1"/>
    <n v="0"/>
    <n v="0"/>
    <n v="0"/>
    <n v="41427"/>
    <n v="13916111"/>
    <n v="0"/>
    <n v="0"/>
    <n v="0"/>
    <n v="0"/>
  </r>
  <r>
    <x v="0"/>
    <x v="1"/>
    <x v="0"/>
    <x v="0"/>
    <n v="0"/>
    <n v="0"/>
    <n v="0"/>
    <n v="9494"/>
    <n v="2593528"/>
    <n v="0"/>
    <n v="0"/>
    <n v="0"/>
    <n v="0"/>
  </r>
  <r>
    <x v="0"/>
    <x v="1"/>
    <x v="0"/>
    <x v="1"/>
    <n v="0"/>
    <n v="0"/>
    <n v="0"/>
    <n v="9494"/>
    <n v="2593528"/>
    <n v="0"/>
    <n v="0"/>
    <n v="0"/>
    <n v="0"/>
  </r>
  <r>
    <x v="0"/>
    <x v="1"/>
    <x v="1"/>
    <x v="0"/>
    <n v="0"/>
    <n v="0"/>
    <n v="0"/>
    <n v="10985"/>
    <n v="3464513"/>
    <n v="0"/>
    <n v="0"/>
    <n v="0"/>
    <n v="0"/>
  </r>
  <r>
    <x v="0"/>
    <x v="1"/>
    <x v="1"/>
    <x v="1"/>
    <n v="0"/>
    <n v="0"/>
    <n v="0"/>
    <n v="10985"/>
    <n v="3464513"/>
    <n v="0"/>
    <n v="0"/>
    <n v="0"/>
    <n v="0"/>
  </r>
  <r>
    <x v="0"/>
    <x v="1"/>
    <x v="2"/>
    <x v="0"/>
    <n v="0"/>
    <n v="0"/>
    <n v="0"/>
    <n v="24428"/>
    <n v="7861196"/>
    <n v="0"/>
    <n v="0"/>
    <n v="0"/>
    <n v="0"/>
  </r>
  <r>
    <x v="0"/>
    <x v="1"/>
    <x v="2"/>
    <x v="1"/>
    <n v="0"/>
    <n v="0"/>
    <n v="0"/>
    <n v="24428"/>
    <n v="7861196"/>
    <n v="0"/>
    <n v="0"/>
    <n v="0"/>
    <n v="0"/>
  </r>
  <r>
    <x v="0"/>
    <x v="1"/>
    <x v="3"/>
    <x v="0"/>
    <n v="0"/>
    <n v="0"/>
    <n v="0"/>
    <n v="10069"/>
    <n v="3224542"/>
    <n v="0"/>
    <n v="0"/>
    <n v="0"/>
    <n v="0"/>
  </r>
  <r>
    <x v="0"/>
    <x v="1"/>
    <x v="3"/>
    <x v="1"/>
    <n v="0"/>
    <n v="0"/>
    <n v="0"/>
    <n v="10069"/>
    <n v="3224542"/>
    <n v="0"/>
    <n v="0"/>
    <n v="0"/>
    <n v="0"/>
  </r>
  <r>
    <x v="0"/>
    <x v="1"/>
    <x v="4"/>
    <x v="0"/>
    <n v="0"/>
    <n v="0"/>
    <n v="0"/>
    <n v="65649"/>
    <n v="19119838"/>
    <n v="0"/>
    <n v="0"/>
    <n v="0"/>
    <n v="0"/>
  </r>
  <r>
    <x v="0"/>
    <x v="1"/>
    <x v="4"/>
    <x v="1"/>
    <n v="0"/>
    <n v="0"/>
    <n v="0"/>
    <n v="65649"/>
    <n v="19119838"/>
    <n v="0"/>
    <n v="0"/>
    <n v="0"/>
    <n v="0"/>
  </r>
  <r>
    <x v="0"/>
    <x v="1"/>
    <x v="5"/>
    <x v="0"/>
    <n v="2"/>
    <n v="2"/>
    <n v="120"/>
    <n v="62446"/>
    <n v="20077676"/>
    <n v="0"/>
    <n v="0"/>
    <n v="60"/>
    <n v="60"/>
  </r>
  <r>
    <x v="0"/>
    <x v="1"/>
    <x v="5"/>
    <x v="1"/>
    <n v="0"/>
    <n v="0"/>
    <n v="0"/>
    <n v="62446"/>
    <n v="20077676"/>
    <n v="0"/>
    <n v="0"/>
    <n v="0"/>
    <n v="0"/>
  </r>
  <r>
    <x v="0"/>
    <x v="1"/>
    <x v="6"/>
    <x v="0"/>
    <n v="4"/>
    <n v="2"/>
    <n v="120"/>
    <n v="33866"/>
    <n v="11271884"/>
    <n v="0"/>
    <n v="0"/>
    <n v="30"/>
    <n v="60"/>
  </r>
  <r>
    <x v="0"/>
    <x v="1"/>
    <x v="6"/>
    <x v="1"/>
    <n v="0"/>
    <n v="0"/>
    <n v="0"/>
    <n v="33866"/>
    <n v="11271884"/>
    <n v="0"/>
    <n v="0"/>
    <n v="0"/>
    <n v="0"/>
  </r>
  <r>
    <x v="1"/>
    <x v="0"/>
    <x v="0"/>
    <x v="0"/>
    <n v="0"/>
    <n v="0"/>
    <n v="0"/>
    <n v="9078"/>
    <n v="2466799"/>
    <n v="0"/>
    <n v="0"/>
    <n v="0"/>
    <n v="0"/>
  </r>
  <r>
    <x v="1"/>
    <x v="0"/>
    <x v="0"/>
    <x v="1"/>
    <n v="0"/>
    <n v="0"/>
    <n v="0"/>
    <n v="9078"/>
    <n v="2466799"/>
    <n v="0"/>
    <n v="0"/>
    <n v="0"/>
    <n v="0"/>
  </r>
  <r>
    <x v="1"/>
    <x v="0"/>
    <x v="1"/>
    <x v="0"/>
    <n v="0"/>
    <n v="0"/>
    <n v="0"/>
    <n v="10617"/>
    <n v="3321296"/>
    <n v="0"/>
    <n v="0"/>
    <n v="0"/>
    <n v="0"/>
  </r>
  <r>
    <x v="1"/>
    <x v="0"/>
    <x v="1"/>
    <x v="1"/>
    <n v="0"/>
    <n v="0"/>
    <n v="0"/>
    <n v="10617"/>
    <n v="3321296"/>
    <n v="0"/>
    <n v="0"/>
    <n v="0"/>
    <n v="0"/>
  </r>
  <r>
    <x v="1"/>
    <x v="0"/>
    <x v="2"/>
    <x v="0"/>
    <n v="0"/>
    <n v="0"/>
    <n v="0"/>
    <n v="22853"/>
    <n v="7347194"/>
    <n v="0"/>
    <n v="0"/>
    <n v="0"/>
    <n v="0"/>
  </r>
  <r>
    <x v="1"/>
    <x v="0"/>
    <x v="2"/>
    <x v="1"/>
    <n v="0"/>
    <n v="0"/>
    <n v="0"/>
    <n v="22853"/>
    <n v="7347194"/>
    <n v="0"/>
    <n v="0"/>
    <n v="0"/>
    <n v="0"/>
  </r>
  <r>
    <x v="1"/>
    <x v="0"/>
    <x v="3"/>
    <x v="0"/>
    <n v="0"/>
    <n v="0"/>
    <n v="0"/>
    <n v="9889"/>
    <n v="3116887"/>
    <n v="0"/>
    <n v="0"/>
    <n v="0"/>
    <n v="0"/>
  </r>
  <r>
    <x v="1"/>
    <x v="0"/>
    <x v="3"/>
    <x v="1"/>
    <n v="0"/>
    <n v="0"/>
    <n v="0"/>
    <n v="9889"/>
    <n v="3116887"/>
    <n v="0"/>
    <n v="0"/>
    <n v="0"/>
    <n v="0"/>
  </r>
  <r>
    <x v="1"/>
    <x v="0"/>
    <x v="4"/>
    <x v="0"/>
    <n v="0"/>
    <n v="0"/>
    <n v="0"/>
    <n v="75955"/>
    <n v="22156295"/>
    <n v="0"/>
    <n v="0"/>
    <n v="0"/>
    <n v="0"/>
  </r>
  <r>
    <x v="1"/>
    <x v="0"/>
    <x v="4"/>
    <x v="1"/>
    <n v="9"/>
    <n v="4"/>
    <n v="435"/>
    <n v="75955"/>
    <n v="22156295"/>
    <n v="0"/>
    <n v="0"/>
    <n v="48"/>
    <n v="108"/>
  </r>
  <r>
    <x v="1"/>
    <x v="0"/>
    <x v="5"/>
    <x v="0"/>
    <n v="18"/>
    <n v="6"/>
    <n v="1080"/>
    <n v="74768"/>
    <n v="24371649"/>
    <n v="0"/>
    <n v="0"/>
    <n v="60"/>
    <n v="180"/>
  </r>
  <r>
    <x v="1"/>
    <x v="0"/>
    <x v="5"/>
    <x v="1"/>
    <n v="6"/>
    <n v="3"/>
    <n v="360"/>
    <n v="74768"/>
    <n v="24371649"/>
    <n v="0"/>
    <n v="0"/>
    <n v="60"/>
    <n v="120"/>
  </r>
  <r>
    <x v="1"/>
    <x v="0"/>
    <x v="6"/>
    <x v="0"/>
    <n v="21"/>
    <n v="7"/>
    <n v="1290"/>
    <n v="45510"/>
    <n v="15214982"/>
    <n v="0"/>
    <n v="0"/>
    <n v="61"/>
    <n v="184"/>
  </r>
  <r>
    <x v="1"/>
    <x v="0"/>
    <x v="6"/>
    <x v="1"/>
    <n v="0"/>
    <n v="0"/>
    <n v="0"/>
    <n v="45510"/>
    <n v="15214982"/>
    <n v="0"/>
    <n v="0"/>
    <n v="0"/>
    <n v="0"/>
  </r>
  <r>
    <x v="1"/>
    <x v="1"/>
    <x v="0"/>
    <x v="0"/>
    <n v="0"/>
    <n v="0"/>
    <n v="0"/>
    <n v="9705"/>
    <n v="2614832"/>
    <n v="0"/>
    <n v="0"/>
    <n v="0"/>
    <n v="0"/>
  </r>
  <r>
    <x v="1"/>
    <x v="1"/>
    <x v="0"/>
    <x v="1"/>
    <n v="0"/>
    <n v="0"/>
    <n v="0"/>
    <n v="9705"/>
    <n v="2614832"/>
    <n v="0"/>
    <n v="0"/>
    <n v="0"/>
    <n v="0"/>
  </r>
  <r>
    <x v="1"/>
    <x v="1"/>
    <x v="1"/>
    <x v="0"/>
    <n v="0"/>
    <n v="0"/>
    <n v="0"/>
    <n v="10960"/>
    <n v="3424475"/>
    <n v="0"/>
    <n v="0"/>
    <n v="0"/>
    <n v="0"/>
  </r>
  <r>
    <x v="1"/>
    <x v="1"/>
    <x v="1"/>
    <x v="1"/>
    <n v="0"/>
    <n v="0"/>
    <n v="0"/>
    <n v="10960"/>
    <n v="3424475"/>
    <n v="0"/>
    <n v="0"/>
    <n v="0"/>
    <n v="0"/>
  </r>
  <r>
    <x v="1"/>
    <x v="1"/>
    <x v="2"/>
    <x v="0"/>
    <n v="0"/>
    <n v="0"/>
    <n v="0"/>
    <n v="23744"/>
    <n v="7630002"/>
    <n v="0"/>
    <n v="0"/>
    <n v="0"/>
    <n v="0"/>
  </r>
  <r>
    <x v="1"/>
    <x v="1"/>
    <x v="2"/>
    <x v="1"/>
    <n v="0"/>
    <n v="0"/>
    <n v="0"/>
    <n v="23744"/>
    <n v="7630002"/>
    <n v="0"/>
    <n v="0"/>
    <n v="0"/>
    <n v="0"/>
  </r>
  <r>
    <x v="1"/>
    <x v="1"/>
    <x v="3"/>
    <x v="0"/>
    <n v="0"/>
    <n v="0"/>
    <n v="0"/>
    <n v="9925"/>
    <n v="3139963"/>
    <n v="0"/>
    <n v="0"/>
    <n v="0"/>
    <n v="0"/>
  </r>
  <r>
    <x v="1"/>
    <x v="1"/>
    <x v="3"/>
    <x v="1"/>
    <n v="0"/>
    <n v="0"/>
    <n v="0"/>
    <n v="9925"/>
    <n v="3139963"/>
    <n v="0"/>
    <n v="0"/>
    <n v="0"/>
    <n v="0"/>
  </r>
  <r>
    <x v="1"/>
    <x v="1"/>
    <x v="4"/>
    <x v="0"/>
    <n v="3"/>
    <n v="3"/>
    <n v="90"/>
    <n v="68126"/>
    <n v="19621305"/>
    <n v="0"/>
    <n v="0"/>
    <n v="30"/>
    <n v="30"/>
  </r>
  <r>
    <x v="1"/>
    <x v="1"/>
    <x v="4"/>
    <x v="1"/>
    <n v="4"/>
    <n v="3"/>
    <n v="120"/>
    <n v="68126"/>
    <n v="19621305"/>
    <n v="0"/>
    <n v="0"/>
    <n v="30"/>
    <n v="40"/>
  </r>
  <r>
    <x v="1"/>
    <x v="1"/>
    <x v="5"/>
    <x v="0"/>
    <n v="51"/>
    <n v="15"/>
    <n v="2475"/>
    <n v="63005"/>
    <n v="20119637"/>
    <n v="0"/>
    <n v="0"/>
    <n v="48"/>
    <n v="165"/>
  </r>
  <r>
    <x v="1"/>
    <x v="1"/>
    <x v="5"/>
    <x v="1"/>
    <n v="5"/>
    <n v="3"/>
    <n v="240"/>
    <n v="63005"/>
    <n v="20119637"/>
    <n v="0"/>
    <n v="0"/>
    <n v="48"/>
    <n v="80"/>
  </r>
  <r>
    <x v="1"/>
    <x v="1"/>
    <x v="6"/>
    <x v="0"/>
    <n v="38"/>
    <n v="12"/>
    <n v="1683"/>
    <n v="36925"/>
    <n v="12272868"/>
    <n v="0"/>
    <n v="0"/>
    <n v="44"/>
    <n v="140"/>
  </r>
  <r>
    <x v="1"/>
    <x v="1"/>
    <x v="6"/>
    <x v="1"/>
    <n v="0"/>
    <n v="0"/>
    <n v="0"/>
    <n v="36925"/>
    <n v="12272868"/>
    <n v="0"/>
    <n v="0"/>
    <n v="0"/>
    <n v="0"/>
  </r>
  <r>
    <x v="2"/>
    <x v="0"/>
    <x v="0"/>
    <x v="0"/>
    <n v="0"/>
    <n v="0"/>
    <n v="0"/>
    <n v="8359"/>
    <n v="1609725"/>
    <n v="0"/>
    <n v="0"/>
    <n v="0"/>
    <n v="0"/>
  </r>
  <r>
    <x v="2"/>
    <x v="0"/>
    <x v="0"/>
    <x v="1"/>
    <n v="0"/>
    <n v="0"/>
    <n v="0"/>
    <n v="8359"/>
    <n v="1609725"/>
    <n v="0"/>
    <n v="0"/>
    <n v="0"/>
    <n v="0"/>
  </r>
  <r>
    <x v="2"/>
    <x v="0"/>
    <x v="1"/>
    <x v="0"/>
    <n v="0"/>
    <n v="0"/>
    <n v="0"/>
    <n v="10382"/>
    <n v="2193782"/>
    <n v="0"/>
    <n v="0"/>
    <n v="0"/>
    <n v="0"/>
  </r>
  <r>
    <x v="2"/>
    <x v="0"/>
    <x v="1"/>
    <x v="1"/>
    <n v="0"/>
    <n v="0"/>
    <n v="0"/>
    <n v="10382"/>
    <n v="2193782"/>
    <n v="0"/>
    <n v="0"/>
    <n v="0"/>
    <n v="0"/>
  </r>
  <r>
    <x v="2"/>
    <x v="0"/>
    <x v="2"/>
    <x v="0"/>
    <n v="0"/>
    <n v="0"/>
    <n v="0"/>
    <n v="22094"/>
    <n v="4797339"/>
    <n v="0"/>
    <n v="0"/>
    <n v="0"/>
    <n v="0"/>
  </r>
  <r>
    <x v="2"/>
    <x v="0"/>
    <x v="2"/>
    <x v="1"/>
    <n v="0"/>
    <n v="0"/>
    <n v="0"/>
    <n v="22094"/>
    <n v="4797339"/>
    <n v="0"/>
    <n v="0"/>
    <n v="0"/>
    <n v="0"/>
  </r>
  <r>
    <x v="2"/>
    <x v="0"/>
    <x v="3"/>
    <x v="0"/>
    <n v="0"/>
    <n v="0"/>
    <n v="0"/>
    <n v="9303"/>
    <n v="1998381"/>
    <n v="0"/>
    <n v="0"/>
    <n v="0"/>
    <n v="0"/>
  </r>
  <r>
    <x v="2"/>
    <x v="0"/>
    <x v="3"/>
    <x v="1"/>
    <n v="0"/>
    <n v="0"/>
    <n v="0"/>
    <n v="9303"/>
    <n v="1998381"/>
    <n v="0"/>
    <n v="0"/>
    <n v="0"/>
    <n v="0"/>
  </r>
  <r>
    <x v="2"/>
    <x v="0"/>
    <x v="4"/>
    <x v="0"/>
    <n v="0"/>
    <n v="0"/>
    <n v="0"/>
    <n v="74063"/>
    <n v="14967709"/>
    <n v="0"/>
    <n v="0"/>
    <n v="0"/>
    <n v="0"/>
  </r>
  <r>
    <x v="2"/>
    <x v="0"/>
    <x v="4"/>
    <x v="1"/>
    <n v="18"/>
    <n v="7"/>
    <n v="780"/>
    <n v="74063"/>
    <n v="14967709"/>
    <n v="0"/>
    <n v="0"/>
    <n v="43"/>
    <n v="111"/>
  </r>
  <r>
    <x v="2"/>
    <x v="0"/>
    <x v="5"/>
    <x v="0"/>
    <n v="13"/>
    <n v="7"/>
    <n v="660"/>
    <n v="73636"/>
    <n v="16298723"/>
    <n v="0"/>
    <n v="0"/>
    <n v="50"/>
    <n v="94"/>
  </r>
  <r>
    <x v="2"/>
    <x v="0"/>
    <x v="5"/>
    <x v="1"/>
    <n v="14"/>
    <n v="5"/>
    <n v="600"/>
    <n v="73636"/>
    <n v="16298723"/>
    <n v="0"/>
    <n v="0"/>
    <n v="42"/>
    <n v="120"/>
  </r>
  <r>
    <x v="2"/>
    <x v="0"/>
    <x v="6"/>
    <x v="0"/>
    <n v="19"/>
    <n v="8"/>
    <n v="1095"/>
    <n v="48273"/>
    <n v="10851497"/>
    <n v="0"/>
    <n v="0"/>
    <n v="57"/>
    <n v="136"/>
  </r>
  <r>
    <x v="2"/>
    <x v="0"/>
    <x v="6"/>
    <x v="1"/>
    <n v="0"/>
    <n v="0"/>
    <n v="0"/>
    <n v="48273"/>
    <n v="10851497"/>
    <n v="0"/>
    <n v="0"/>
    <n v="0"/>
    <n v="0"/>
  </r>
  <r>
    <x v="2"/>
    <x v="1"/>
    <x v="0"/>
    <x v="0"/>
    <n v="0"/>
    <n v="0"/>
    <n v="0"/>
    <n v="8812"/>
    <n v="1678355"/>
    <n v="0"/>
    <n v="0"/>
    <n v="0"/>
    <n v="0"/>
  </r>
  <r>
    <x v="2"/>
    <x v="1"/>
    <x v="0"/>
    <x v="1"/>
    <n v="0"/>
    <n v="0"/>
    <n v="0"/>
    <n v="8812"/>
    <n v="1678355"/>
    <n v="0"/>
    <n v="0"/>
    <n v="0"/>
    <n v="0"/>
  </r>
  <r>
    <x v="2"/>
    <x v="1"/>
    <x v="1"/>
    <x v="0"/>
    <n v="0"/>
    <n v="0"/>
    <n v="0"/>
    <n v="10747"/>
    <n v="2262739"/>
    <n v="0"/>
    <n v="0"/>
    <n v="0"/>
    <n v="0"/>
  </r>
  <r>
    <x v="2"/>
    <x v="1"/>
    <x v="1"/>
    <x v="1"/>
    <n v="0"/>
    <n v="0"/>
    <n v="0"/>
    <n v="10747"/>
    <n v="2262739"/>
    <n v="0"/>
    <n v="0"/>
    <n v="0"/>
    <n v="0"/>
  </r>
  <r>
    <x v="2"/>
    <x v="1"/>
    <x v="2"/>
    <x v="0"/>
    <n v="0"/>
    <n v="0"/>
    <n v="0"/>
    <n v="22956"/>
    <n v="5013066"/>
    <n v="0"/>
    <n v="0"/>
    <n v="0"/>
    <n v="0"/>
  </r>
  <r>
    <x v="2"/>
    <x v="1"/>
    <x v="2"/>
    <x v="1"/>
    <n v="0"/>
    <n v="0"/>
    <n v="0"/>
    <n v="22956"/>
    <n v="5013066"/>
    <n v="0"/>
    <n v="0"/>
    <n v="0"/>
    <n v="0"/>
  </r>
  <r>
    <x v="2"/>
    <x v="1"/>
    <x v="3"/>
    <x v="0"/>
    <n v="0"/>
    <n v="0"/>
    <n v="0"/>
    <n v="9335"/>
    <n v="2028427"/>
    <n v="0"/>
    <n v="0"/>
    <n v="0"/>
    <n v="0"/>
  </r>
  <r>
    <x v="2"/>
    <x v="1"/>
    <x v="3"/>
    <x v="1"/>
    <n v="0"/>
    <n v="0"/>
    <n v="0"/>
    <n v="9335"/>
    <n v="2028427"/>
    <n v="0"/>
    <n v="0"/>
    <n v="0"/>
    <n v="0"/>
  </r>
  <r>
    <x v="2"/>
    <x v="1"/>
    <x v="4"/>
    <x v="0"/>
    <n v="1"/>
    <n v="1"/>
    <n v="30"/>
    <n v="66861"/>
    <n v="13341877"/>
    <n v="0"/>
    <n v="0"/>
    <n v="30"/>
    <n v="30"/>
  </r>
  <r>
    <x v="2"/>
    <x v="1"/>
    <x v="4"/>
    <x v="1"/>
    <n v="2"/>
    <n v="2"/>
    <n v="120"/>
    <n v="66861"/>
    <n v="13341877"/>
    <n v="0"/>
    <n v="0"/>
    <n v="60"/>
    <n v="60"/>
  </r>
  <r>
    <x v="2"/>
    <x v="1"/>
    <x v="5"/>
    <x v="0"/>
    <n v="29"/>
    <n v="15"/>
    <n v="1735"/>
    <n v="62249"/>
    <n v="13598731"/>
    <n v="0"/>
    <n v="0"/>
    <n v="59"/>
    <n v="115"/>
  </r>
  <r>
    <x v="2"/>
    <x v="1"/>
    <x v="5"/>
    <x v="1"/>
    <n v="4"/>
    <n v="3"/>
    <n v="180"/>
    <n v="62249"/>
    <n v="13598731"/>
    <n v="0"/>
    <n v="0"/>
    <n v="45"/>
    <n v="60"/>
  </r>
  <r>
    <x v="2"/>
    <x v="1"/>
    <x v="6"/>
    <x v="0"/>
    <n v="27"/>
    <n v="15"/>
    <n v="1665"/>
    <n v="39173"/>
    <n v="8732839"/>
    <n v="0"/>
    <n v="0"/>
    <n v="61"/>
    <n v="111"/>
  </r>
  <r>
    <x v="2"/>
    <x v="1"/>
    <x v="6"/>
    <x v="1"/>
    <n v="1"/>
    <n v="1"/>
    <n v="90"/>
    <n v="39173"/>
    <n v="8732839"/>
    <n v="0"/>
    <n v="0"/>
    <n v="90"/>
    <n v="90"/>
  </r>
  <r>
    <x v="0"/>
    <x v="0"/>
    <x v="0"/>
    <x v="0"/>
    <n v="0"/>
    <n v="0"/>
    <n v="0"/>
    <n v="35690"/>
    <n v="7777123"/>
    <n v="0"/>
    <n v="0"/>
    <n v="0"/>
    <n v="0"/>
  </r>
  <r>
    <x v="0"/>
    <x v="0"/>
    <x v="0"/>
    <x v="1"/>
    <n v="0"/>
    <n v="0"/>
    <n v="0"/>
    <n v="35690"/>
    <n v="7777123"/>
    <n v="0"/>
    <n v="0"/>
    <n v="0"/>
    <n v="0"/>
  </r>
  <r>
    <x v="0"/>
    <x v="0"/>
    <x v="1"/>
    <x v="0"/>
    <n v="0"/>
    <n v="0"/>
    <n v="0"/>
    <n v="40893"/>
    <n v="10018936"/>
    <n v="0"/>
    <n v="0"/>
    <n v="0"/>
    <n v="0"/>
  </r>
  <r>
    <x v="0"/>
    <x v="0"/>
    <x v="1"/>
    <x v="1"/>
    <n v="0"/>
    <n v="0"/>
    <n v="0"/>
    <n v="40893"/>
    <n v="10018936"/>
    <n v="0"/>
    <n v="0"/>
    <n v="0"/>
    <n v="0"/>
  </r>
  <r>
    <x v="0"/>
    <x v="0"/>
    <x v="2"/>
    <x v="0"/>
    <n v="0"/>
    <n v="0"/>
    <n v="0"/>
    <n v="84505"/>
    <n v="21356889"/>
    <n v="0"/>
    <n v="0"/>
    <n v="0"/>
    <n v="0"/>
  </r>
  <r>
    <x v="0"/>
    <x v="0"/>
    <x v="2"/>
    <x v="1"/>
    <n v="0"/>
    <n v="0"/>
    <n v="0"/>
    <n v="84505"/>
    <n v="21356889"/>
    <n v="0"/>
    <n v="0"/>
    <n v="0"/>
    <n v="0"/>
  </r>
  <r>
    <x v="0"/>
    <x v="0"/>
    <x v="3"/>
    <x v="0"/>
    <n v="0"/>
    <n v="0"/>
    <n v="0"/>
    <n v="34572"/>
    <n v="8362068"/>
    <n v="0"/>
    <n v="0"/>
    <n v="0"/>
    <n v="0"/>
  </r>
  <r>
    <x v="0"/>
    <x v="0"/>
    <x v="3"/>
    <x v="1"/>
    <n v="0"/>
    <n v="0"/>
    <n v="0"/>
    <n v="34572"/>
    <n v="8362068"/>
    <n v="0"/>
    <n v="0"/>
    <n v="0"/>
    <n v="0"/>
  </r>
  <r>
    <x v="0"/>
    <x v="0"/>
    <x v="4"/>
    <x v="0"/>
    <n v="77"/>
    <n v="24"/>
    <n v="2425"/>
    <n v="447554"/>
    <n v="107233105"/>
    <n v="0.1"/>
    <n v="0.2"/>
    <n v="31.5"/>
    <n v="101"/>
  </r>
  <r>
    <x v="0"/>
    <x v="0"/>
    <x v="4"/>
    <x v="1"/>
    <n v="3"/>
    <n v="3"/>
    <n v="90"/>
    <n v="447554"/>
    <n v="107233105"/>
    <n v="0"/>
    <n v="0"/>
    <n v="30"/>
    <n v="30"/>
  </r>
  <r>
    <x v="0"/>
    <x v="0"/>
    <x v="5"/>
    <x v="0"/>
    <n v="1521"/>
    <n v="414"/>
    <n v="52055"/>
    <n v="726500"/>
    <n v="195718656"/>
    <n v="0.6"/>
    <n v="2.1"/>
    <n v="34.200000000000003"/>
    <n v="125.7"/>
  </r>
  <r>
    <x v="0"/>
    <x v="0"/>
    <x v="5"/>
    <x v="1"/>
    <n v="6"/>
    <n v="6"/>
    <n v="180"/>
    <n v="726500"/>
    <n v="195718656"/>
    <n v="0"/>
    <n v="0"/>
    <n v="30"/>
    <n v="30"/>
  </r>
  <r>
    <x v="0"/>
    <x v="0"/>
    <x v="6"/>
    <x v="0"/>
    <n v="7728"/>
    <n v="2023"/>
    <n v="265297"/>
    <n v="2888296"/>
    <n v="890916650"/>
    <n v="0.7"/>
    <n v="2.7"/>
    <n v="34.299999999999997"/>
    <n v="131.1"/>
  </r>
  <r>
    <x v="0"/>
    <x v="0"/>
    <x v="6"/>
    <x v="1"/>
    <n v="9"/>
    <n v="6"/>
    <n v="247"/>
    <n v="2888296"/>
    <n v="890916650"/>
    <n v="0"/>
    <n v="0"/>
    <n v="27.4"/>
    <n v="41.2"/>
  </r>
  <r>
    <x v="0"/>
    <x v="1"/>
    <x v="0"/>
    <x v="0"/>
    <n v="0"/>
    <n v="0"/>
    <n v="0"/>
    <n v="37666"/>
    <n v="8154747"/>
    <n v="0"/>
    <n v="0"/>
    <n v="0"/>
    <n v="0"/>
  </r>
  <r>
    <x v="0"/>
    <x v="1"/>
    <x v="0"/>
    <x v="1"/>
    <n v="0"/>
    <n v="0"/>
    <n v="0"/>
    <n v="37666"/>
    <n v="8154747"/>
    <n v="0"/>
    <n v="0"/>
    <n v="0"/>
    <n v="0"/>
  </r>
  <r>
    <x v="0"/>
    <x v="1"/>
    <x v="1"/>
    <x v="0"/>
    <n v="0"/>
    <n v="0"/>
    <n v="0"/>
    <n v="42771"/>
    <n v="10602276"/>
    <n v="0"/>
    <n v="0"/>
    <n v="0"/>
    <n v="0"/>
  </r>
  <r>
    <x v="0"/>
    <x v="1"/>
    <x v="1"/>
    <x v="1"/>
    <n v="0"/>
    <n v="0"/>
    <n v="0"/>
    <n v="42771"/>
    <n v="10602276"/>
    <n v="0"/>
    <n v="0"/>
    <n v="0"/>
    <n v="0"/>
  </r>
  <r>
    <x v="0"/>
    <x v="1"/>
    <x v="2"/>
    <x v="0"/>
    <n v="0"/>
    <n v="0"/>
    <n v="0"/>
    <n v="87973"/>
    <n v="22184041"/>
    <n v="0"/>
    <n v="0"/>
    <n v="0"/>
    <n v="0"/>
  </r>
  <r>
    <x v="0"/>
    <x v="1"/>
    <x v="2"/>
    <x v="1"/>
    <n v="0"/>
    <n v="0"/>
    <n v="0"/>
    <n v="87973"/>
    <n v="22184041"/>
    <n v="0"/>
    <n v="0"/>
    <n v="0"/>
    <n v="0"/>
  </r>
  <r>
    <x v="0"/>
    <x v="1"/>
    <x v="3"/>
    <x v="0"/>
    <n v="0"/>
    <n v="0"/>
    <n v="0"/>
    <n v="38488"/>
    <n v="9066824"/>
    <n v="0"/>
    <n v="0"/>
    <n v="0"/>
    <n v="0"/>
  </r>
  <r>
    <x v="0"/>
    <x v="1"/>
    <x v="3"/>
    <x v="1"/>
    <n v="0"/>
    <n v="0"/>
    <n v="0"/>
    <n v="38488"/>
    <n v="9066824"/>
    <n v="0"/>
    <n v="0"/>
    <n v="0"/>
    <n v="0"/>
  </r>
  <r>
    <x v="0"/>
    <x v="1"/>
    <x v="4"/>
    <x v="0"/>
    <n v="161"/>
    <n v="48"/>
    <n v="5966"/>
    <n v="459411"/>
    <n v="111206805"/>
    <n v="0.1"/>
    <n v="0.4"/>
    <n v="37.1"/>
    <n v="124.3"/>
  </r>
  <r>
    <x v="0"/>
    <x v="1"/>
    <x v="4"/>
    <x v="1"/>
    <n v="5"/>
    <n v="4"/>
    <n v="148"/>
    <n v="459411"/>
    <n v="111206805"/>
    <n v="0"/>
    <n v="0"/>
    <n v="29.6"/>
    <n v="37"/>
  </r>
  <r>
    <x v="0"/>
    <x v="1"/>
    <x v="5"/>
    <x v="0"/>
    <n v="2742"/>
    <n v="723"/>
    <n v="92463"/>
    <n v="718583"/>
    <n v="194504776"/>
    <n v="1"/>
    <n v="3.8"/>
    <n v="33.700000000000003"/>
    <n v="127.9"/>
  </r>
  <r>
    <x v="0"/>
    <x v="1"/>
    <x v="5"/>
    <x v="1"/>
    <n v="0"/>
    <n v="0"/>
    <n v="0"/>
    <n v="718583"/>
    <n v="194504776"/>
    <n v="0"/>
    <n v="0"/>
    <n v="0"/>
    <n v="0"/>
  </r>
  <r>
    <x v="0"/>
    <x v="1"/>
    <x v="6"/>
    <x v="0"/>
    <n v="10191"/>
    <n v="2745"/>
    <n v="363674"/>
    <n v="2050077"/>
    <n v="629175920"/>
    <n v="1.3"/>
    <n v="5"/>
    <n v="35.700000000000003"/>
    <n v="132.5"/>
  </r>
  <r>
    <x v="0"/>
    <x v="1"/>
    <x v="6"/>
    <x v="1"/>
    <n v="0"/>
    <n v="0"/>
    <n v="0"/>
    <n v="2050077"/>
    <n v="629175920"/>
    <n v="0"/>
    <n v="0"/>
    <n v="0"/>
    <n v="0"/>
  </r>
  <r>
    <x v="1"/>
    <x v="0"/>
    <x v="0"/>
    <x v="0"/>
    <n v="0"/>
    <n v="0"/>
    <n v="0"/>
    <n v="34826"/>
    <n v="7455070"/>
    <n v="0"/>
    <n v="0"/>
    <n v="0"/>
    <n v="0"/>
  </r>
  <r>
    <x v="1"/>
    <x v="0"/>
    <x v="0"/>
    <x v="1"/>
    <n v="0"/>
    <n v="0"/>
    <n v="0"/>
    <n v="34826"/>
    <n v="7455070"/>
    <n v="0"/>
    <n v="0"/>
    <n v="0"/>
    <n v="0"/>
  </r>
  <r>
    <x v="1"/>
    <x v="0"/>
    <x v="1"/>
    <x v="0"/>
    <n v="0"/>
    <n v="0"/>
    <n v="0"/>
    <n v="39931"/>
    <n v="9672639"/>
    <n v="0"/>
    <n v="0"/>
    <n v="0"/>
    <n v="0"/>
  </r>
  <r>
    <x v="1"/>
    <x v="0"/>
    <x v="1"/>
    <x v="1"/>
    <n v="0"/>
    <n v="0"/>
    <n v="0"/>
    <n v="39931"/>
    <n v="9672639"/>
    <n v="0"/>
    <n v="0"/>
    <n v="0"/>
    <n v="0"/>
  </r>
  <r>
    <x v="1"/>
    <x v="0"/>
    <x v="2"/>
    <x v="0"/>
    <n v="0"/>
    <n v="0"/>
    <n v="0"/>
    <n v="82899"/>
    <n v="20660070"/>
    <n v="0"/>
    <n v="0"/>
    <n v="0"/>
    <n v="0"/>
  </r>
  <r>
    <x v="1"/>
    <x v="0"/>
    <x v="2"/>
    <x v="1"/>
    <n v="8"/>
    <n v="3"/>
    <n v="240"/>
    <n v="82899"/>
    <n v="20660070"/>
    <n v="0"/>
    <n v="0.1"/>
    <n v="30"/>
    <n v="80"/>
  </r>
  <r>
    <x v="1"/>
    <x v="0"/>
    <x v="3"/>
    <x v="0"/>
    <n v="0"/>
    <n v="0"/>
    <n v="0"/>
    <n v="33908"/>
    <n v="8106480"/>
    <n v="0"/>
    <n v="0"/>
    <n v="0"/>
    <n v="0"/>
  </r>
  <r>
    <x v="1"/>
    <x v="0"/>
    <x v="3"/>
    <x v="1"/>
    <n v="20"/>
    <n v="10"/>
    <n v="580"/>
    <n v="33908"/>
    <n v="8106480"/>
    <n v="0.3"/>
    <n v="0.6"/>
    <n v="29"/>
    <n v="58"/>
  </r>
  <r>
    <x v="1"/>
    <x v="0"/>
    <x v="4"/>
    <x v="0"/>
    <n v="199"/>
    <n v="55"/>
    <n v="6507"/>
    <n v="473325"/>
    <n v="112214975"/>
    <n v="0.1"/>
    <n v="0.4"/>
    <n v="32.700000000000003"/>
    <n v="118.3"/>
  </r>
  <r>
    <x v="1"/>
    <x v="0"/>
    <x v="4"/>
    <x v="1"/>
    <n v="1130"/>
    <n v="399"/>
    <n v="35380"/>
    <n v="473325"/>
    <n v="112214975"/>
    <n v="0.8"/>
    <n v="2.4"/>
    <n v="31.3"/>
    <n v="88.7"/>
  </r>
  <r>
    <x v="1"/>
    <x v="0"/>
    <x v="5"/>
    <x v="0"/>
    <n v="2867"/>
    <n v="690"/>
    <n v="101620"/>
    <n v="811888"/>
    <n v="215992878"/>
    <n v="0.8"/>
    <n v="3.5"/>
    <n v="35.4"/>
    <n v="147.30000000000001"/>
  </r>
  <r>
    <x v="1"/>
    <x v="0"/>
    <x v="5"/>
    <x v="1"/>
    <n v="2495"/>
    <n v="833"/>
    <n v="81056"/>
    <n v="811888"/>
    <n v="215992878"/>
    <n v="1"/>
    <n v="3.1"/>
    <n v="32.5"/>
    <n v="97.3"/>
  </r>
  <r>
    <x v="1"/>
    <x v="0"/>
    <x v="6"/>
    <x v="0"/>
    <n v="14280"/>
    <n v="3587"/>
    <n v="503311"/>
    <n v="3480912"/>
    <n v="1060252389"/>
    <n v="1"/>
    <n v="4.0999999999999996"/>
    <n v="35.200000000000003"/>
    <n v="140.30000000000001"/>
  </r>
  <r>
    <x v="1"/>
    <x v="0"/>
    <x v="6"/>
    <x v="1"/>
    <n v="1973"/>
    <n v="640"/>
    <n v="61443"/>
    <n v="3480912"/>
    <n v="1060252389"/>
    <n v="0.2"/>
    <n v="0.6"/>
    <n v="31.1"/>
    <n v="96"/>
  </r>
  <r>
    <x v="1"/>
    <x v="1"/>
    <x v="0"/>
    <x v="0"/>
    <n v="0"/>
    <n v="0"/>
    <n v="0"/>
    <n v="36761"/>
    <n v="7901224"/>
    <n v="0"/>
    <n v="0"/>
    <n v="0"/>
    <n v="0"/>
  </r>
  <r>
    <x v="1"/>
    <x v="1"/>
    <x v="0"/>
    <x v="1"/>
    <n v="0"/>
    <n v="0"/>
    <n v="0"/>
    <n v="36761"/>
    <n v="7901224"/>
    <n v="0"/>
    <n v="0"/>
    <n v="0"/>
    <n v="0"/>
  </r>
  <r>
    <x v="1"/>
    <x v="1"/>
    <x v="1"/>
    <x v="0"/>
    <n v="0"/>
    <n v="0"/>
    <n v="0"/>
    <n v="41659"/>
    <n v="10155989"/>
    <n v="0"/>
    <n v="0"/>
    <n v="0"/>
    <n v="0"/>
  </r>
  <r>
    <x v="1"/>
    <x v="1"/>
    <x v="1"/>
    <x v="1"/>
    <n v="0"/>
    <n v="0"/>
    <n v="0"/>
    <n v="41659"/>
    <n v="10155989"/>
    <n v="0"/>
    <n v="0"/>
    <n v="0"/>
    <n v="0"/>
  </r>
  <r>
    <x v="1"/>
    <x v="1"/>
    <x v="2"/>
    <x v="0"/>
    <n v="0"/>
    <n v="0"/>
    <n v="0"/>
    <n v="86760"/>
    <n v="21557699"/>
    <n v="0"/>
    <n v="0"/>
    <n v="0"/>
    <n v="0"/>
  </r>
  <r>
    <x v="1"/>
    <x v="1"/>
    <x v="2"/>
    <x v="1"/>
    <n v="4"/>
    <n v="1"/>
    <n v="120"/>
    <n v="86760"/>
    <n v="21557699"/>
    <n v="0"/>
    <n v="0"/>
    <n v="30"/>
    <n v="120"/>
  </r>
  <r>
    <x v="1"/>
    <x v="1"/>
    <x v="3"/>
    <x v="0"/>
    <n v="0"/>
    <n v="0"/>
    <n v="0"/>
    <n v="38527"/>
    <n v="8984166"/>
    <n v="0"/>
    <n v="0"/>
    <n v="0"/>
    <n v="0"/>
  </r>
  <r>
    <x v="1"/>
    <x v="1"/>
    <x v="3"/>
    <x v="1"/>
    <n v="21"/>
    <n v="6"/>
    <n v="630"/>
    <n v="38527"/>
    <n v="8984166"/>
    <n v="0.2"/>
    <n v="0.5"/>
    <n v="30"/>
    <n v="105"/>
  </r>
  <r>
    <x v="1"/>
    <x v="1"/>
    <x v="4"/>
    <x v="0"/>
    <n v="411"/>
    <n v="91"/>
    <n v="14546"/>
    <n v="494903"/>
    <n v="117648105"/>
    <n v="0.2"/>
    <n v="0.8"/>
    <n v="35.4"/>
    <n v="159.80000000000001"/>
  </r>
  <r>
    <x v="1"/>
    <x v="1"/>
    <x v="4"/>
    <x v="1"/>
    <n v="506"/>
    <n v="166"/>
    <n v="15951"/>
    <n v="494903"/>
    <n v="117648105"/>
    <n v="0.3"/>
    <n v="1"/>
    <n v="31.5"/>
    <n v="96.1"/>
  </r>
  <r>
    <x v="1"/>
    <x v="1"/>
    <x v="5"/>
    <x v="0"/>
    <n v="5374"/>
    <n v="1315"/>
    <n v="191685"/>
    <n v="809240"/>
    <n v="215526138"/>
    <n v="1.6"/>
    <n v="6.6"/>
    <n v="35.700000000000003"/>
    <n v="145.80000000000001"/>
  </r>
  <r>
    <x v="1"/>
    <x v="1"/>
    <x v="5"/>
    <x v="1"/>
    <n v="976"/>
    <n v="333"/>
    <n v="31301"/>
    <n v="809240"/>
    <n v="215526138"/>
    <n v="0.4"/>
    <n v="1.2"/>
    <n v="32.1"/>
    <n v="94"/>
  </r>
  <r>
    <x v="1"/>
    <x v="1"/>
    <x v="6"/>
    <x v="0"/>
    <n v="18924"/>
    <n v="4963"/>
    <n v="708926"/>
    <n v="2535710"/>
    <n v="770404093"/>
    <n v="2"/>
    <n v="7.5"/>
    <n v="37.5"/>
    <n v="142.80000000000001"/>
  </r>
  <r>
    <x v="1"/>
    <x v="1"/>
    <x v="6"/>
    <x v="1"/>
    <n v="812"/>
    <n v="242"/>
    <n v="25314"/>
    <n v="2535710"/>
    <n v="770404093"/>
    <n v="0.1"/>
    <n v="0.3"/>
    <n v="31.2"/>
    <n v="104.6"/>
  </r>
  <r>
    <x v="2"/>
    <x v="0"/>
    <x v="0"/>
    <x v="0"/>
    <n v="0"/>
    <n v="0"/>
    <n v="0"/>
    <n v="22559"/>
    <n v="2160004"/>
    <n v="0"/>
    <n v="0"/>
    <n v="0"/>
    <n v="0"/>
  </r>
  <r>
    <x v="2"/>
    <x v="0"/>
    <x v="0"/>
    <x v="1"/>
    <n v="0"/>
    <n v="0"/>
    <n v="0"/>
    <n v="22559"/>
    <n v="2160004"/>
    <n v="0"/>
    <n v="0"/>
    <n v="0"/>
    <n v="0"/>
  </r>
  <r>
    <x v="2"/>
    <x v="0"/>
    <x v="1"/>
    <x v="0"/>
    <n v="0"/>
    <n v="0"/>
    <n v="0"/>
    <n v="29243"/>
    <n v="2976069"/>
    <n v="0"/>
    <n v="0"/>
    <n v="0"/>
    <n v="0"/>
  </r>
  <r>
    <x v="2"/>
    <x v="0"/>
    <x v="1"/>
    <x v="1"/>
    <n v="0"/>
    <n v="0"/>
    <n v="0"/>
    <n v="29243"/>
    <n v="2976069"/>
    <n v="0"/>
    <n v="0"/>
    <n v="0"/>
    <n v="0"/>
  </r>
  <r>
    <x v="2"/>
    <x v="0"/>
    <x v="2"/>
    <x v="0"/>
    <n v="0"/>
    <n v="0"/>
    <n v="0"/>
    <n v="62633"/>
    <n v="6447452"/>
    <n v="0"/>
    <n v="0"/>
    <n v="0"/>
    <n v="0"/>
  </r>
  <r>
    <x v="2"/>
    <x v="0"/>
    <x v="2"/>
    <x v="1"/>
    <n v="5"/>
    <n v="2"/>
    <n v="150"/>
    <n v="62633"/>
    <n v="6447452"/>
    <n v="0"/>
    <n v="0.1"/>
    <n v="30"/>
    <n v="75"/>
  </r>
  <r>
    <x v="2"/>
    <x v="0"/>
    <x v="3"/>
    <x v="0"/>
    <n v="0"/>
    <n v="0"/>
    <n v="0"/>
    <n v="24282"/>
    <n v="2444142"/>
    <n v="0"/>
    <n v="0"/>
    <n v="0"/>
    <n v="0"/>
  </r>
  <r>
    <x v="2"/>
    <x v="0"/>
    <x v="3"/>
    <x v="1"/>
    <n v="17"/>
    <n v="9"/>
    <n v="479"/>
    <n v="24282"/>
    <n v="2444142"/>
    <n v="0.4"/>
    <n v="0.7"/>
    <n v="28.2"/>
    <n v="53.2"/>
  </r>
  <r>
    <x v="2"/>
    <x v="0"/>
    <x v="4"/>
    <x v="0"/>
    <n v="85"/>
    <n v="38"/>
    <n v="2877"/>
    <n v="370190"/>
    <n v="36084969"/>
    <n v="0.1"/>
    <n v="0.2"/>
    <n v="33.799999999999997"/>
    <n v="75.7"/>
  </r>
  <r>
    <x v="2"/>
    <x v="0"/>
    <x v="4"/>
    <x v="1"/>
    <n v="889"/>
    <n v="387"/>
    <n v="27500"/>
    <n v="370190"/>
    <n v="36084969"/>
    <n v="1"/>
    <n v="2.4"/>
    <n v="30.9"/>
    <n v="71.099999999999994"/>
  </r>
  <r>
    <x v="2"/>
    <x v="0"/>
    <x v="5"/>
    <x v="0"/>
    <n v="1254"/>
    <n v="544"/>
    <n v="45075"/>
    <n v="719879"/>
    <n v="70624459"/>
    <n v="0.8"/>
    <n v="1.7"/>
    <n v="35.9"/>
    <n v="82.9"/>
  </r>
  <r>
    <x v="2"/>
    <x v="0"/>
    <x v="5"/>
    <x v="1"/>
    <n v="2065"/>
    <n v="846"/>
    <n v="66951"/>
    <n v="719879"/>
    <n v="70624459"/>
    <n v="1.2"/>
    <n v="2.9"/>
    <n v="32.4"/>
    <n v="79.099999999999994"/>
  </r>
  <r>
    <x v="2"/>
    <x v="0"/>
    <x v="6"/>
    <x v="0"/>
    <n v="6600"/>
    <n v="2806"/>
    <n v="237559"/>
    <n v="3580382"/>
    <n v="354399421"/>
    <n v="0.8"/>
    <n v="1.8"/>
    <n v="36"/>
    <n v="84.7"/>
  </r>
  <r>
    <x v="2"/>
    <x v="0"/>
    <x v="6"/>
    <x v="1"/>
    <n v="1584"/>
    <n v="659"/>
    <n v="49935"/>
    <n v="3580382"/>
    <n v="354399421"/>
    <n v="0.2"/>
    <n v="0.4"/>
    <n v="31.5"/>
    <n v="75.8"/>
  </r>
  <r>
    <x v="2"/>
    <x v="1"/>
    <x v="0"/>
    <x v="0"/>
    <n v="0"/>
    <n v="0"/>
    <n v="0"/>
    <n v="23793"/>
    <n v="2288455"/>
    <n v="0"/>
    <n v="0"/>
    <n v="0"/>
    <n v="0"/>
  </r>
  <r>
    <x v="2"/>
    <x v="1"/>
    <x v="0"/>
    <x v="1"/>
    <n v="0"/>
    <n v="0"/>
    <n v="0"/>
    <n v="23793"/>
    <n v="2288455"/>
    <n v="0"/>
    <n v="0"/>
    <n v="0"/>
    <n v="0"/>
  </r>
  <r>
    <x v="2"/>
    <x v="1"/>
    <x v="1"/>
    <x v="0"/>
    <n v="0"/>
    <n v="0"/>
    <n v="0"/>
    <n v="30812"/>
    <n v="3133655"/>
    <n v="0"/>
    <n v="0"/>
    <n v="0"/>
    <n v="0"/>
  </r>
  <r>
    <x v="2"/>
    <x v="1"/>
    <x v="1"/>
    <x v="1"/>
    <n v="0"/>
    <n v="0"/>
    <n v="0"/>
    <n v="30812"/>
    <n v="3133655"/>
    <n v="0"/>
    <n v="0"/>
    <n v="0"/>
    <n v="0"/>
  </r>
  <r>
    <x v="2"/>
    <x v="1"/>
    <x v="2"/>
    <x v="0"/>
    <n v="0"/>
    <n v="0"/>
    <n v="0"/>
    <n v="65260"/>
    <n v="6720322"/>
    <n v="0"/>
    <n v="0"/>
    <n v="0"/>
    <n v="0"/>
  </r>
  <r>
    <x v="2"/>
    <x v="1"/>
    <x v="2"/>
    <x v="1"/>
    <n v="1"/>
    <n v="1"/>
    <n v="30"/>
    <n v="65260"/>
    <n v="6720322"/>
    <n v="0"/>
    <n v="0"/>
    <n v="30"/>
    <n v="30"/>
  </r>
  <r>
    <x v="2"/>
    <x v="1"/>
    <x v="3"/>
    <x v="0"/>
    <n v="0"/>
    <n v="0"/>
    <n v="0"/>
    <n v="27290"/>
    <n v="2683146"/>
    <n v="0"/>
    <n v="0"/>
    <n v="0"/>
    <n v="0"/>
  </r>
  <r>
    <x v="2"/>
    <x v="1"/>
    <x v="3"/>
    <x v="1"/>
    <n v="7"/>
    <n v="2"/>
    <n v="210"/>
    <n v="27290"/>
    <n v="2683146"/>
    <n v="0.1"/>
    <n v="0.3"/>
    <n v="30"/>
    <n v="105"/>
  </r>
  <r>
    <x v="2"/>
    <x v="1"/>
    <x v="4"/>
    <x v="0"/>
    <n v="126"/>
    <n v="64"/>
    <n v="4598"/>
    <n v="391582"/>
    <n v="38276725"/>
    <n v="0.2"/>
    <n v="0.3"/>
    <n v="36.5"/>
    <n v="71.8"/>
  </r>
  <r>
    <x v="2"/>
    <x v="1"/>
    <x v="4"/>
    <x v="1"/>
    <n v="326"/>
    <n v="141"/>
    <n v="10303"/>
    <n v="391582"/>
    <n v="38276725"/>
    <n v="0.4"/>
    <n v="0.8"/>
    <n v="31.6"/>
    <n v="73.099999999999994"/>
  </r>
  <r>
    <x v="2"/>
    <x v="1"/>
    <x v="5"/>
    <x v="0"/>
    <n v="2426"/>
    <n v="1059"/>
    <n v="85945"/>
    <n v="717782"/>
    <n v="70612176"/>
    <n v="1.5"/>
    <n v="3.4"/>
    <n v="35.4"/>
    <n v="81.2"/>
  </r>
  <r>
    <x v="2"/>
    <x v="1"/>
    <x v="5"/>
    <x v="1"/>
    <n v="715"/>
    <n v="295"/>
    <n v="22617"/>
    <n v="717782"/>
    <n v="70612176"/>
    <n v="0.4"/>
    <n v="1"/>
    <n v="31.6"/>
    <n v="76.7"/>
  </r>
  <r>
    <x v="2"/>
    <x v="1"/>
    <x v="6"/>
    <x v="0"/>
    <n v="9318"/>
    <n v="4148"/>
    <n v="363396"/>
    <n v="2663168"/>
    <n v="258906931"/>
    <n v="1.6"/>
    <n v="3.5"/>
    <n v="39"/>
    <n v="87.6"/>
  </r>
  <r>
    <x v="2"/>
    <x v="1"/>
    <x v="6"/>
    <x v="1"/>
    <n v="615"/>
    <n v="264"/>
    <n v="20200"/>
    <n v="2663168"/>
    <n v="258906931"/>
    <n v="0.1"/>
    <n v="0.2"/>
    <n v="32.799999999999997"/>
    <n v="76.5"/>
  </r>
  <r>
    <x v="0"/>
    <x v="0"/>
    <x v="0"/>
    <x v="0"/>
    <n v="0"/>
    <n v="0"/>
    <n v="0"/>
    <n v="282048"/>
    <n v="69045651"/>
    <n v="0"/>
    <n v="0"/>
    <n v="0"/>
    <n v="0"/>
  </r>
  <r>
    <x v="0"/>
    <x v="0"/>
    <x v="0"/>
    <x v="1"/>
    <n v="0"/>
    <n v="0"/>
    <n v="0"/>
    <n v="282048"/>
    <n v="69045651"/>
    <n v="0"/>
    <n v="0"/>
    <n v="0"/>
    <n v="0"/>
  </r>
  <r>
    <x v="0"/>
    <x v="0"/>
    <x v="1"/>
    <x v="0"/>
    <n v="0"/>
    <n v="0"/>
    <n v="0"/>
    <n v="332806"/>
    <n v="90817192"/>
    <n v="0"/>
    <n v="0"/>
    <n v="0"/>
    <n v="0"/>
  </r>
  <r>
    <x v="0"/>
    <x v="0"/>
    <x v="1"/>
    <x v="1"/>
    <n v="0"/>
    <n v="0"/>
    <n v="0"/>
    <n v="332806"/>
    <n v="90817192"/>
    <n v="0"/>
    <n v="0"/>
    <n v="0"/>
    <n v="0"/>
  </r>
  <r>
    <x v="0"/>
    <x v="0"/>
    <x v="2"/>
    <x v="0"/>
    <n v="0"/>
    <n v="0"/>
    <n v="0"/>
    <n v="665983"/>
    <n v="185434686"/>
    <n v="0"/>
    <n v="0"/>
    <n v="0"/>
    <n v="0"/>
  </r>
  <r>
    <x v="0"/>
    <x v="0"/>
    <x v="2"/>
    <x v="1"/>
    <n v="1"/>
    <n v="1"/>
    <n v="30"/>
    <n v="665983"/>
    <n v="185434686"/>
    <n v="0"/>
    <n v="0"/>
    <n v="30"/>
    <n v="30"/>
  </r>
  <r>
    <x v="0"/>
    <x v="0"/>
    <x v="3"/>
    <x v="0"/>
    <n v="0"/>
    <n v="0"/>
    <n v="0"/>
    <n v="270701"/>
    <n v="72298231"/>
    <n v="0"/>
    <n v="0"/>
    <n v="0"/>
    <n v="0"/>
  </r>
  <r>
    <x v="0"/>
    <x v="0"/>
    <x v="3"/>
    <x v="1"/>
    <n v="0"/>
    <n v="0"/>
    <n v="0"/>
    <n v="270701"/>
    <n v="72298231"/>
    <n v="0"/>
    <n v="0"/>
    <n v="0"/>
    <n v="0"/>
  </r>
  <r>
    <x v="0"/>
    <x v="0"/>
    <x v="4"/>
    <x v="0"/>
    <n v="185"/>
    <n v="37"/>
    <n v="5815"/>
    <n v="2162290"/>
    <n v="556418919"/>
    <n v="0"/>
    <n v="0.1"/>
    <n v="31.4"/>
    <n v="157.19999999999999"/>
  </r>
  <r>
    <x v="0"/>
    <x v="0"/>
    <x v="4"/>
    <x v="1"/>
    <n v="4"/>
    <n v="3"/>
    <n v="120"/>
    <n v="2162290"/>
    <n v="556418919"/>
    <n v="0"/>
    <n v="0"/>
    <n v="30"/>
    <n v="40"/>
  </r>
  <r>
    <x v="0"/>
    <x v="0"/>
    <x v="5"/>
    <x v="0"/>
    <n v="1452"/>
    <n v="335"/>
    <n v="47150"/>
    <n v="1920803"/>
    <n v="548470348"/>
    <n v="0.2"/>
    <n v="0.8"/>
    <n v="32.5"/>
    <n v="140.69999999999999"/>
  </r>
  <r>
    <x v="0"/>
    <x v="0"/>
    <x v="5"/>
    <x v="1"/>
    <n v="18"/>
    <n v="13"/>
    <n v="517"/>
    <n v="1920803"/>
    <n v="548470348"/>
    <n v="0"/>
    <n v="0"/>
    <n v="28.7"/>
    <n v="39.799999999999997"/>
  </r>
  <r>
    <x v="0"/>
    <x v="0"/>
    <x v="6"/>
    <x v="0"/>
    <n v="949"/>
    <n v="219"/>
    <n v="32494"/>
    <n v="727540"/>
    <n v="215816865"/>
    <n v="0.3"/>
    <n v="1.3"/>
    <n v="34.200000000000003"/>
    <n v="148.4"/>
  </r>
  <r>
    <x v="0"/>
    <x v="0"/>
    <x v="6"/>
    <x v="1"/>
    <n v="3"/>
    <n v="3"/>
    <n v="90"/>
    <n v="727540"/>
    <n v="215816865"/>
    <n v="0"/>
    <n v="0"/>
    <n v="30"/>
    <n v="30"/>
  </r>
  <r>
    <x v="0"/>
    <x v="1"/>
    <x v="0"/>
    <x v="0"/>
    <n v="0"/>
    <n v="0"/>
    <n v="0"/>
    <n v="298681"/>
    <n v="73001977"/>
    <n v="0"/>
    <n v="0"/>
    <n v="0"/>
    <n v="0"/>
  </r>
  <r>
    <x v="0"/>
    <x v="1"/>
    <x v="0"/>
    <x v="1"/>
    <n v="0"/>
    <n v="0"/>
    <n v="0"/>
    <n v="298681"/>
    <n v="73001977"/>
    <n v="0"/>
    <n v="0"/>
    <n v="0"/>
    <n v="0"/>
  </r>
  <r>
    <x v="0"/>
    <x v="1"/>
    <x v="1"/>
    <x v="0"/>
    <n v="0"/>
    <n v="0"/>
    <n v="0"/>
    <n v="350392"/>
    <n v="95558157"/>
    <n v="0"/>
    <n v="0"/>
    <n v="0"/>
    <n v="0"/>
  </r>
  <r>
    <x v="0"/>
    <x v="1"/>
    <x v="1"/>
    <x v="1"/>
    <n v="0"/>
    <n v="0"/>
    <n v="0"/>
    <n v="350392"/>
    <n v="95558157"/>
    <n v="0"/>
    <n v="0"/>
    <n v="0"/>
    <n v="0"/>
  </r>
  <r>
    <x v="0"/>
    <x v="1"/>
    <x v="2"/>
    <x v="0"/>
    <n v="0"/>
    <n v="0"/>
    <n v="0"/>
    <n v="696426"/>
    <n v="193008404"/>
    <n v="0"/>
    <n v="0"/>
    <n v="0"/>
    <n v="0"/>
  </r>
  <r>
    <x v="0"/>
    <x v="1"/>
    <x v="2"/>
    <x v="1"/>
    <n v="0"/>
    <n v="0"/>
    <n v="0"/>
    <n v="696426"/>
    <n v="193008404"/>
    <n v="0"/>
    <n v="0"/>
    <n v="0"/>
    <n v="0"/>
  </r>
  <r>
    <x v="0"/>
    <x v="1"/>
    <x v="3"/>
    <x v="0"/>
    <n v="0"/>
    <n v="0"/>
    <n v="0"/>
    <n v="287582"/>
    <n v="75800330"/>
    <n v="0"/>
    <n v="0"/>
    <n v="0"/>
    <n v="0"/>
  </r>
  <r>
    <x v="0"/>
    <x v="1"/>
    <x v="3"/>
    <x v="1"/>
    <n v="0"/>
    <n v="0"/>
    <n v="0"/>
    <n v="287582"/>
    <n v="75800330"/>
    <n v="0"/>
    <n v="0"/>
    <n v="0"/>
    <n v="0"/>
  </r>
  <r>
    <x v="0"/>
    <x v="1"/>
    <x v="4"/>
    <x v="0"/>
    <n v="502"/>
    <n v="111"/>
    <n v="16485"/>
    <n v="2223486"/>
    <n v="570241165"/>
    <n v="0"/>
    <n v="0.2"/>
    <n v="32.799999999999997"/>
    <n v="148.5"/>
  </r>
  <r>
    <x v="0"/>
    <x v="1"/>
    <x v="4"/>
    <x v="1"/>
    <n v="12"/>
    <n v="7"/>
    <n v="292"/>
    <n v="2223486"/>
    <n v="570241165"/>
    <n v="0"/>
    <n v="0"/>
    <n v="24.3"/>
    <n v="41.7"/>
  </r>
  <r>
    <x v="0"/>
    <x v="1"/>
    <x v="5"/>
    <x v="0"/>
    <n v="5472"/>
    <n v="1134"/>
    <n v="174283"/>
    <n v="1845226"/>
    <n v="523973479"/>
    <n v="0.6"/>
    <n v="3"/>
    <n v="31.8"/>
    <n v="153.69999999999999"/>
  </r>
  <r>
    <x v="0"/>
    <x v="1"/>
    <x v="5"/>
    <x v="1"/>
    <n v="21"/>
    <n v="15"/>
    <n v="597"/>
    <n v="1845226"/>
    <n v="523973479"/>
    <n v="0"/>
    <n v="0"/>
    <n v="28.4"/>
    <n v="39.799999999999997"/>
  </r>
  <r>
    <x v="0"/>
    <x v="1"/>
    <x v="6"/>
    <x v="0"/>
    <n v="1867"/>
    <n v="484"/>
    <n v="64537"/>
    <n v="588462"/>
    <n v="171408314"/>
    <n v="0.8"/>
    <n v="3.2"/>
    <n v="34.6"/>
    <n v="133.30000000000001"/>
  </r>
  <r>
    <x v="0"/>
    <x v="1"/>
    <x v="6"/>
    <x v="1"/>
    <n v="3"/>
    <n v="2"/>
    <n v="90"/>
    <n v="588462"/>
    <n v="171408314"/>
    <n v="0"/>
    <n v="0"/>
    <n v="30"/>
    <n v="45"/>
  </r>
  <r>
    <x v="1"/>
    <x v="0"/>
    <x v="0"/>
    <x v="0"/>
    <n v="0"/>
    <n v="0"/>
    <n v="0"/>
    <n v="282290"/>
    <n v="68144074"/>
    <n v="0"/>
    <n v="0"/>
    <n v="0"/>
    <n v="0"/>
  </r>
  <r>
    <x v="1"/>
    <x v="0"/>
    <x v="0"/>
    <x v="1"/>
    <n v="0"/>
    <n v="0"/>
    <n v="0"/>
    <n v="282290"/>
    <n v="68144074"/>
    <n v="0"/>
    <n v="0"/>
    <n v="0"/>
    <n v="0"/>
  </r>
  <r>
    <x v="1"/>
    <x v="0"/>
    <x v="1"/>
    <x v="0"/>
    <n v="0"/>
    <n v="0"/>
    <n v="0"/>
    <n v="330456"/>
    <n v="88543484"/>
    <n v="0"/>
    <n v="0"/>
    <n v="0"/>
    <n v="0"/>
  </r>
  <r>
    <x v="1"/>
    <x v="0"/>
    <x v="1"/>
    <x v="1"/>
    <n v="1"/>
    <n v="1"/>
    <n v="30"/>
    <n v="330456"/>
    <n v="88543484"/>
    <n v="0"/>
    <n v="0"/>
    <n v="30"/>
    <n v="30"/>
  </r>
  <r>
    <x v="1"/>
    <x v="0"/>
    <x v="2"/>
    <x v="0"/>
    <n v="7"/>
    <n v="2"/>
    <n v="210"/>
    <n v="666540"/>
    <n v="182512009"/>
    <n v="0"/>
    <n v="0"/>
    <n v="30"/>
    <n v="105"/>
  </r>
  <r>
    <x v="1"/>
    <x v="0"/>
    <x v="2"/>
    <x v="1"/>
    <n v="148"/>
    <n v="46"/>
    <n v="4446"/>
    <n v="666540"/>
    <n v="182512009"/>
    <n v="0.1"/>
    <n v="0.2"/>
    <n v="30"/>
    <n v="96.7"/>
  </r>
  <r>
    <x v="1"/>
    <x v="0"/>
    <x v="3"/>
    <x v="0"/>
    <n v="1"/>
    <n v="1"/>
    <n v="30"/>
    <n v="250668"/>
    <n v="66810343"/>
    <n v="0"/>
    <n v="0"/>
    <n v="30"/>
    <n v="30"/>
  </r>
  <r>
    <x v="1"/>
    <x v="0"/>
    <x v="3"/>
    <x v="1"/>
    <n v="172"/>
    <n v="81"/>
    <n v="5301"/>
    <n v="250668"/>
    <n v="66810343"/>
    <n v="0.3"/>
    <n v="0.7"/>
    <n v="30.8"/>
    <n v="65.400000000000006"/>
  </r>
  <r>
    <x v="1"/>
    <x v="0"/>
    <x v="4"/>
    <x v="0"/>
    <n v="265"/>
    <n v="57"/>
    <n v="8029"/>
    <n v="2241688"/>
    <n v="564515495"/>
    <n v="0"/>
    <n v="0.1"/>
    <n v="30.3"/>
    <n v="140.9"/>
  </r>
  <r>
    <x v="1"/>
    <x v="0"/>
    <x v="4"/>
    <x v="1"/>
    <n v="3054"/>
    <n v="1081"/>
    <n v="95393"/>
    <n v="2241688"/>
    <n v="564515495"/>
    <n v="0.5"/>
    <n v="1.4"/>
    <n v="31.2"/>
    <n v="88.2"/>
  </r>
  <r>
    <x v="1"/>
    <x v="0"/>
    <x v="5"/>
    <x v="0"/>
    <n v="2646"/>
    <n v="569"/>
    <n v="87709"/>
    <n v="2074686"/>
    <n v="579536700"/>
    <n v="0.3"/>
    <n v="1.3"/>
    <n v="33.1"/>
    <n v="154.1"/>
  </r>
  <r>
    <x v="1"/>
    <x v="0"/>
    <x v="5"/>
    <x v="1"/>
    <n v="4187"/>
    <n v="1391"/>
    <n v="135361"/>
    <n v="2074686"/>
    <n v="579536700"/>
    <n v="0.7"/>
    <n v="2"/>
    <n v="32.299999999999997"/>
    <n v="97.3"/>
  </r>
  <r>
    <x v="1"/>
    <x v="0"/>
    <x v="6"/>
    <x v="0"/>
    <n v="1726"/>
    <n v="408"/>
    <n v="56725"/>
    <n v="758829"/>
    <n v="224491700"/>
    <n v="0.5"/>
    <n v="2.2999999999999998"/>
    <n v="32.9"/>
    <n v="139"/>
  </r>
  <r>
    <x v="1"/>
    <x v="0"/>
    <x v="6"/>
    <x v="1"/>
    <n v="773"/>
    <n v="238"/>
    <n v="24615"/>
    <n v="758829"/>
    <n v="224491700"/>
    <n v="0.3"/>
    <n v="1"/>
    <n v="31.8"/>
    <n v="103.4"/>
  </r>
  <r>
    <x v="1"/>
    <x v="1"/>
    <x v="0"/>
    <x v="0"/>
    <n v="0"/>
    <n v="0"/>
    <n v="0"/>
    <n v="298924"/>
    <n v="72130854"/>
    <n v="0"/>
    <n v="0"/>
    <n v="0"/>
    <n v="0"/>
  </r>
  <r>
    <x v="1"/>
    <x v="1"/>
    <x v="0"/>
    <x v="1"/>
    <n v="0"/>
    <n v="0"/>
    <n v="0"/>
    <n v="298924"/>
    <n v="72130854"/>
    <n v="0"/>
    <n v="0"/>
    <n v="0"/>
    <n v="0"/>
  </r>
  <r>
    <x v="1"/>
    <x v="1"/>
    <x v="1"/>
    <x v="0"/>
    <n v="0"/>
    <n v="0"/>
    <n v="0"/>
    <n v="346354"/>
    <n v="92793589"/>
    <n v="0"/>
    <n v="0"/>
    <n v="0"/>
    <n v="0"/>
  </r>
  <r>
    <x v="1"/>
    <x v="1"/>
    <x v="1"/>
    <x v="1"/>
    <n v="0"/>
    <n v="0"/>
    <n v="0"/>
    <n v="346354"/>
    <n v="92793589"/>
    <n v="0"/>
    <n v="0"/>
    <n v="0"/>
    <n v="0"/>
  </r>
  <r>
    <x v="1"/>
    <x v="1"/>
    <x v="2"/>
    <x v="0"/>
    <n v="0"/>
    <n v="0"/>
    <n v="0"/>
    <n v="696063"/>
    <n v="190066818"/>
    <n v="0"/>
    <n v="0"/>
    <n v="0"/>
    <n v="0"/>
  </r>
  <r>
    <x v="1"/>
    <x v="1"/>
    <x v="2"/>
    <x v="1"/>
    <n v="33"/>
    <n v="14"/>
    <n v="990"/>
    <n v="696063"/>
    <n v="190066818"/>
    <n v="0"/>
    <n v="0"/>
    <n v="30"/>
    <n v="70.7"/>
  </r>
  <r>
    <x v="1"/>
    <x v="1"/>
    <x v="3"/>
    <x v="0"/>
    <n v="0"/>
    <n v="0"/>
    <n v="0"/>
    <n v="271736"/>
    <n v="71009397"/>
    <n v="0"/>
    <n v="0"/>
    <n v="0"/>
    <n v="0"/>
  </r>
  <r>
    <x v="1"/>
    <x v="1"/>
    <x v="3"/>
    <x v="1"/>
    <n v="127"/>
    <n v="50"/>
    <n v="4069"/>
    <n v="271736"/>
    <n v="71009397"/>
    <n v="0.2"/>
    <n v="0.5"/>
    <n v="32"/>
    <n v="81.400000000000006"/>
  </r>
  <r>
    <x v="1"/>
    <x v="1"/>
    <x v="4"/>
    <x v="0"/>
    <n v="1083"/>
    <n v="218"/>
    <n v="35877"/>
    <n v="2302372"/>
    <n v="577596476"/>
    <n v="0.1"/>
    <n v="0.5"/>
    <n v="33.1"/>
    <n v="164.6"/>
  </r>
  <r>
    <x v="1"/>
    <x v="1"/>
    <x v="4"/>
    <x v="1"/>
    <n v="1643"/>
    <n v="558"/>
    <n v="50650"/>
    <n v="2302372"/>
    <n v="577596476"/>
    <n v="0.2"/>
    <n v="0.7"/>
    <n v="30.8"/>
    <n v="90.8"/>
  </r>
  <r>
    <x v="1"/>
    <x v="1"/>
    <x v="5"/>
    <x v="0"/>
    <n v="9882"/>
    <n v="2012"/>
    <n v="325831"/>
    <n v="1975418"/>
    <n v="549585374"/>
    <n v="1"/>
    <n v="5"/>
    <n v="33"/>
    <n v="161.9"/>
  </r>
  <r>
    <x v="1"/>
    <x v="1"/>
    <x v="5"/>
    <x v="1"/>
    <n v="2283"/>
    <n v="698"/>
    <n v="74942"/>
    <n v="1975418"/>
    <n v="549585374"/>
    <n v="0.4"/>
    <n v="1.2"/>
    <n v="32.799999999999997"/>
    <n v="107.4"/>
  </r>
  <r>
    <x v="1"/>
    <x v="1"/>
    <x v="6"/>
    <x v="0"/>
    <n v="3571"/>
    <n v="817"/>
    <n v="123636"/>
    <n v="601572"/>
    <n v="175385386"/>
    <n v="1.4"/>
    <n v="5.9"/>
    <n v="34.6"/>
    <n v="151.30000000000001"/>
  </r>
  <r>
    <x v="1"/>
    <x v="1"/>
    <x v="6"/>
    <x v="1"/>
    <n v="518"/>
    <n v="137"/>
    <n v="17152"/>
    <n v="601572"/>
    <n v="175385386"/>
    <n v="0.2"/>
    <n v="0.9"/>
    <n v="33.1"/>
    <n v="125.2"/>
  </r>
  <r>
    <x v="2"/>
    <x v="0"/>
    <x v="0"/>
    <x v="0"/>
    <n v="0"/>
    <n v="0"/>
    <n v="0"/>
    <n v="204785"/>
    <n v="19565021"/>
    <n v="0"/>
    <n v="0"/>
    <n v="0"/>
    <n v="0"/>
  </r>
  <r>
    <x v="2"/>
    <x v="0"/>
    <x v="0"/>
    <x v="1"/>
    <n v="0"/>
    <n v="0"/>
    <n v="0"/>
    <n v="204785"/>
    <n v="19565021"/>
    <n v="0"/>
    <n v="0"/>
    <n v="0"/>
    <n v="0"/>
  </r>
  <r>
    <x v="2"/>
    <x v="0"/>
    <x v="1"/>
    <x v="0"/>
    <n v="0"/>
    <n v="0"/>
    <n v="0"/>
    <n v="270071"/>
    <n v="27197069"/>
    <n v="0"/>
    <n v="0"/>
    <n v="0"/>
    <n v="0"/>
  </r>
  <r>
    <x v="2"/>
    <x v="0"/>
    <x v="1"/>
    <x v="1"/>
    <n v="2"/>
    <n v="1"/>
    <n v="60"/>
    <n v="270071"/>
    <n v="27197069"/>
    <n v="0"/>
    <n v="0"/>
    <n v="30"/>
    <n v="60"/>
  </r>
  <r>
    <x v="2"/>
    <x v="0"/>
    <x v="2"/>
    <x v="0"/>
    <n v="1"/>
    <n v="1"/>
    <n v="30"/>
    <n v="559879"/>
    <n v="57049796"/>
    <n v="0"/>
    <n v="0"/>
    <n v="30"/>
    <n v="30"/>
  </r>
  <r>
    <x v="2"/>
    <x v="0"/>
    <x v="2"/>
    <x v="1"/>
    <n v="74"/>
    <n v="34"/>
    <n v="2394"/>
    <n v="559879"/>
    <n v="57049796"/>
    <n v="0.1"/>
    <n v="0.1"/>
    <n v="32.4"/>
    <n v="70.400000000000006"/>
  </r>
  <r>
    <x v="2"/>
    <x v="0"/>
    <x v="3"/>
    <x v="0"/>
    <n v="0"/>
    <n v="0"/>
    <n v="0"/>
    <n v="206584"/>
    <n v="20666876"/>
    <n v="0"/>
    <n v="0"/>
    <n v="0"/>
    <n v="0"/>
  </r>
  <r>
    <x v="2"/>
    <x v="0"/>
    <x v="3"/>
    <x v="1"/>
    <n v="110"/>
    <n v="49"/>
    <n v="3360"/>
    <n v="206584"/>
    <n v="20666876"/>
    <n v="0.2"/>
    <n v="0.5"/>
    <n v="30.5"/>
    <n v="68.599999999999994"/>
  </r>
  <r>
    <x v="2"/>
    <x v="0"/>
    <x v="4"/>
    <x v="0"/>
    <n v="94"/>
    <n v="39"/>
    <n v="2880"/>
    <n v="1825697"/>
    <n v="177337432"/>
    <n v="0"/>
    <n v="0.1"/>
    <n v="30.6"/>
    <n v="73.8"/>
  </r>
  <r>
    <x v="2"/>
    <x v="0"/>
    <x v="4"/>
    <x v="1"/>
    <n v="1726"/>
    <n v="779"/>
    <n v="54910"/>
    <n v="1825697"/>
    <n v="177337432"/>
    <n v="0.4"/>
    <n v="0.9"/>
    <n v="31.8"/>
    <n v="70.5"/>
  </r>
  <r>
    <x v="2"/>
    <x v="0"/>
    <x v="5"/>
    <x v="0"/>
    <n v="1005"/>
    <n v="409"/>
    <n v="33076"/>
    <n v="1802272"/>
    <n v="183357768"/>
    <n v="0.2"/>
    <n v="0.6"/>
    <n v="32.9"/>
    <n v="80.900000000000006"/>
  </r>
  <r>
    <x v="2"/>
    <x v="0"/>
    <x v="5"/>
    <x v="1"/>
    <n v="2413"/>
    <n v="1024"/>
    <n v="81214"/>
    <n v="1802272"/>
    <n v="183357768"/>
    <n v="0.6"/>
    <n v="1.3"/>
    <n v="33.700000000000003"/>
    <n v="79.3"/>
  </r>
  <r>
    <x v="2"/>
    <x v="0"/>
    <x v="6"/>
    <x v="0"/>
    <n v="770"/>
    <n v="315"/>
    <n v="25751"/>
    <n v="639949"/>
    <n v="68685706"/>
    <n v="0.5"/>
    <n v="1.2"/>
    <n v="33.4"/>
    <n v="81.7"/>
  </r>
  <r>
    <x v="2"/>
    <x v="0"/>
    <x v="6"/>
    <x v="1"/>
    <n v="440"/>
    <n v="174"/>
    <n v="14961"/>
    <n v="639949"/>
    <n v="68685706"/>
    <n v="0.3"/>
    <n v="0.7"/>
    <n v="34"/>
    <n v="86"/>
  </r>
  <r>
    <x v="2"/>
    <x v="1"/>
    <x v="0"/>
    <x v="0"/>
    <n v="0"/>
    <n v="0"/>
    <n v="0"/>
    <n v="216408"/>
    <n v="20647261"/>
    <n v="0"/>
    <n v="0"/>
    <n v="0"/>
    <n v="0"/>
  </r>
  <r>
    <x v="2"/>
    <x v="1"/>
    <x v="0"/>
    <x v="1"/>
    <n v="0"/>
    <n v="0"/>
    <n v="0"/>
    <n v="216408"/>
    <n v="20647261"/>
    <n v="0"/>
    <n v="0"/>
    <n v="0"/>
    <n v="0"/>
  </r>
  <r>
    <x v="2"/>
    <x v="1"/>
    <x v="1"/>
    <x v="0"/>
    <n v="0"/>
    <n v="0"/>
    <n v="0"/>
    <n v="283841"/>
    <n v="28540638"/>
    <n v="0"/>
    <n v="0"/>
    <n v="0"/>
    <n v="0"/>
  </r>
  <r>
    <x v="2"/>
    <x v="1"/>
    <x v="1"/>
    <x v="1"/>
    <n v="0"/>
    <n v="0"/>
    <n v="0"/>
    <n v="283841"/>
    <n v="28540638"/>
    <n v="0"/>
    <n v="0"/>
    <n v="0"/>
    <n v="0"/>
  </r>
  <r>
    <x v="2"/>
    <x v="1"/>
    <x v="2"/>
    <x v="0"/>
    <n v="0"/>
    <n v="0"/>
    <n v="0"/>
    <n v="583769"/>
    <n v="59389333"/>
    <n v="0"/>
    <n v="0"/>
    <n v="0"/>
    <n v="0"/>
  </r>
  <r>
    <x v="2"/>
    <x v="1"/>
    <x v="2"/>
    <x v="1"/>
    <n v="29"/>
    <n v="13"/>
    <n v="1110"/>
    <n v="583769"/>
    <n v="59389333"/>
    <n v="0"/>
    <n v="0"/>
    <n v="38.299999999999997"/>
    <n v="85.4"/>
  </r>
  <r>
    <x v="2"/>
    <x v="1"/>
    <x v="3"/>
    <x v="0"/>
    <n v="2"/>
    <n v="1"/>
    <n v="60"/>
    <n v="221690"/>
    <n v="22070212"/>
    <n v="0"/>
    <n v="0"/>
    <n v="30"/>
    <n v="60"/>
  </r>
  <r>
    <x v="2"/>
    <x v="1"/>
    <x v="3"/>
    <x v="1"/>
    <n v="45"/>
    <n v="20"/>
    <n v="1422"/>
    <n v="221690"/>
    <n v="22070212"/>
    <n v="0.1"/>
    <n v="0.2"/>
    <n v="31.6"/>
    <n v="71.099999999999994"/>
  </r>
  <r>
    <x v="2"/>
    <x v="1"/>
    <x v="4"/>
    <x v="0"/>
    <n v="411"/>
    <n v="152"/>
    <n v="13403"/>
    <n v="1881980"/>
    <n v="183031135"/>
    <n v="0.1"/>
    <n v="0.2"/>
    <n v="32.6"/>
    <n v="88.2"/>
  </r>
  <r>
    <x v="2"/>
    <x v="1"/>
    <x v="4"/>
    <x v="1"/>
    <n v="912"/>
    <n v="387"/>
    <n v="28631"/>
    <n v="1881980"/>
    <n v="183031135"/>
    <n v="0.2"/>
    <n v="0.5"/>
    <n v="31.4"/>
    <n v="74"/>
  </r>
  <r>
    <x v="2"/>
    <x v="1"/>
    <x v="5"/>
    <x v="0"/>
    <n v="4110"/>
    <n v="1562"/>
    <n v="136114"/>
    <n v="1724824"/>
    <n v="175514033"/>
    <n v="0.9"/>
    <n v="2.4"/>
    <n v="33.1"/>
    <n v="87.1"/>
  </r>
  <r>
    <x v="2"/>
    <x v="1"/>
    <x v="5"/>
    <x v="1"/>
    <n v="1240"/>
    <n v="510"/>
    <n v="41163"/>
    <n v="1724824"/>
    <n v="175514033"/>
    <n v="0.3"/>
    <n v="0.7"/>
    <n v="33.200000000000003"/>
    <n v="80.7"/>
  </r>
  <r>
    <x v="2"/>
    <x v="1"/>
    <x v="6"/>
    <x v="0"/>
    <n v="1566"/>
    <n v="642"/>
    <n v="54781"/>
    <n v="517887"/>
    <n v="55211243"/>
    <n v="1.2"/>
    <n v="3"/>
    <n v="35"/>
    <n v="85.3"/>
  </r>
  <r>
    <x v="2"/>
    <x v="1"/>
    <x v="6"/>
    <x v="1"/>
    <n v="257"/>
    <n v="95"/>
    <n v="9465"/>
    <n v="517887"/>
    <n v="55211243"/>
    <n v="0.2"/>
    <n v="0.5"/>
    <n v="36.799999999999997"/>
    <n v="99.6"/>
  </r>
  <r>
    <x v="0"/>
    <x v="0"/>
    <x v="0"/>
    <x v="0"/>
    <n v="0"/>
    <n v="0"/>
    <n v="0"/>
    <n v="1314"/>
    <n v="295722"/>
    <n v="0"/>
    <n v="0"/>
    <n v="0"/>
    <n v="0"/>
  </r>
  <r>
    <x v="0"/>
    <x v="0"/>
    <x v="0"/>
    <x v="1"/>
    <n v="0"/>
    <n v="0"/>
    <n v="0"/>
    <n v="1314"/>
    <n v="295722"/>
    <n v="0"/>
    <n v="0"/>
    <n v="0"/>
    <n v="0"/>
  </r>
  <r>
    <x v="0"/>
    <x v="0"/>
    <x v="1"/>
    <x v="0"/>
    <n v="0"/>
    <n v="0"/>
    <n v="0"/>
    <n v="1753"/>
    <n v="491636"/>
    <n v="0"/>
    <n v="0"/>
    <n v="0"/>
    <n v="0"/>
  </r>
  <r>
    <x v="0"/>
    <x v="0"/>
    <x v="1"/>
    <x v="1"/>
    <n v="0"/>
    <n v="0"/>
    <n v="0"/>
    <n v="1753"/>
    <n v="491636"/>
    <n v="0"/>
    <n v="0"/>
    <n v="0"/>
    <n v="0"/>
  </r>
  <r>
    <x v="0"/>
    <x v="0"/>
    <x v="2"/>
    <x v="0"/>
    <n v="0"/>
    <n v="0"/>
    <n v="0"/>
    <n v="3832"/>
    <n v="1066379"/>
    <n v="0"/>
    <n v="0"/>
    <n v="0"/>
    <n v="0"/>
  </r>
  <r>
    <x v="0"/>
    <x v="0"/>
    <x v="2"/>
    <x v="1"/>
    <n v="0"/>
    <n v="0"/>
    <n v="0"/>
    <n v="3832"/>
    <n v="1066379"/>
    <n v="0"/>
    <n v="0"/>
    <n v="0"/>
    <n v="0"/>
  </r>
  <r>
    <x v="0"/>
    <x v="0"/>
    <x v="3"/>
    <x v="0"/>
    <n v="0"/>
    <n v="0"/>
    <n v="0"/>
    <n v="1476"/>
    <n v="392647"/>
    <n v="0"/>
    <n v="0"/>
    <n v="0"/>
    <n v="0"/>
  </r>
  <r>
    <x v="0"/>
    <x v="0"/>
    <x v="3"/>
    <x v="1"/>
    <n v="0"/>
    <n v="0"/>
    <n v="0"/>
    <n v="1476"/>
    <n v="392647"/>
    <n v="0"/>
    <n v="0"/>
    <n v="0"/>
    <n v="0"/>
  </r>
  <r>
    <x v="0"/>
    <x v="0"/>
    <x v="4"/>
    <x v="0"/>
    <n v="0"/>
    <n v="0"/>
    <n v="0"/>
    <n v="9778"/>
    <n v="2507388"/>
    <n v="0"/>
    <n v="0"/>
    <n v="0"/>
    <n v="0"/>
  </r>
  <r>
    <x v="0"/>
    <x v="0"/>
    <x v="4"/>
    <x v="1"/>
    <n v="0"/>
    <n v="0"/>
    <n v="0"/>
    <n v="9778"/>
    <n v="2507388"/>
    <n v="0"/>
    <n v="0"/>
    <n v="0"/>
    <n v="0"/>
  </r>
  <r>
    <x v="0"/>
    <x v="0"/>
    <x v="5"/>
    <x v="0"/>
    <n v="0"/>
    <n v="0"/>
    <n v="0"/>
    <n v="11997"/>
    <n v="3477815"/>
    <n v="0"/>
    <n v="0"/>
    <n v="0"/>
    <n v="0"/>
  </r>
  <r>
    <x v="0"/>
    <x v="0"/>
    <x v="5"/>
    <x v="1"/>
    <n v="0"/>
    <n v="0"/>
    <n v="0"/>
    <n v="11997"/>
    <n v="3477815"/>
    <n v="0"/>
    <n v="0"/>
    <n v="0"/>
    <n v="0"/>
  </r>
  <r>
    <x v="0"/>
    <x v="0"/>
    <x v="6"/>
    <x v="0"/>
    <n v="11"/>
    <n v="3"/>
    <n v="330"/>
    <n v="16329"/>
    <n v="5110009"/>
    <n v="0.2"/>
    <n v="0.7"/>
    <n v="30"/>
    <n v="110"/>
  </r>
  <r>
    <x v="0"/>
    <x v="0"/>
    <x v="6"/>
    <x v="1"/>
    <n v="0"/>
    <n v="0"/>
    <n v="0"/>
    <n v="16329"/>
    <n v="5110009"/>
    <n v="0"/>
    <n v="0"/>
    <n v="0"/>
    <n v="0"/>
  </r>
  <r>
    <x v="0"/>
    <x v="1"/>
    <x v="0"/>
    <x v="0"/>
    <n v="0"/>
    <n v="0"/>
    <n v="0"/>
    <n v="1467"/>
    <n v="330975"/>
    <n v="0"/>
    <n v="0"/>
    <n v="0"/>
    <n v="0"/>
  </r>
  <r>
    <x v="0"/>
    <x v="1"/>
    <x v="0"/>
    <x v="1"/>
    <n v="0"/>
    <n v="0"/>
    <n v="0"/>
    <n v="1467"/>
    <n v="330975"/>
    <n v="0"/>
    <n v="0"/>
    <n v="0"/>
    <n v="0"/>
  </r>
  <r>
    <x v="0"/>
    <x v="1"/>
    <x v="1"/>
    <x v="0"/>
    <n v="0"/>
    <n v="0"/>
    <n v="0"/>
    <n v="1801"/>
    <n v="491126"/>
    <n v="0"/>
    <n v="0"/>
    <n v="0"/>
    <n v="0"/>
  </r>
  <r>
    <x v="0"/>
    <x v="1"/>
    <x v="1"/>
    <x v="1"/>
    <n v="0"/>
    <n v="0"/>
    <n v="0"/>
    <n v="1801"/>
    <n v="491126"/>
    <n v="0"/>
    <n v="0"/>
    <n v="0"/>
    <n v="0"/>
  </r>
  <r>
    <x v="0"/>
    <x v="1"/>
    <x v="2"/>
    <x v="0"/>
    <n v="0"/>
    <n v="0"/>
    <n v="0"/>
    <n v="3995"/>
    <n v="1111157"/>
    <n v="0"/>
    <n v="0"/>
    <n v="0"/>
    <n v="0"/>
  </r>
  <r>
    <x v="0"/>
    <x v="1"/>
    <x v="2"/>
    <x v="1"/>
    <n v="0"/>
    <n v="0"/>
    <n v="0"/>
    <n v="3995"/>
    <n v="1111157"/>
    <n v="0"/>
    <n v="0"/>
    <n v="0"/>
    <n v="0"/>
  </r>
  <r>
    <x v="0"/>
    <x v="1"/>
    <x v="3"/>
    <x v="0"/>
    <n v="0"/>
    <n v="0"/>
    <n v="0"/>
    <n v="1436"/>
    <n v="394440"/>
    <n v="0"/>
    <n v="0"/>
    <n v="0"/>
    <n v="0"/>
  </r>
  <r>
    <x v="0"/>
    <x v="1"/>
    <x v="3"/>
    <x v="1"/>
    <n v="0"/>
    <n v="0"/>
    <n v="0"/>
    <n v="1436"/>
    <n v="394440"/>
    <n v="0"/>
    <n v="0"/>
    <n v="0"/>
    <n v="0"/>
  </r>
  <r>
    <x v="0"/>
    <x v="1"/>
    <x v="4"/>
    <x v="0"/>
    <n v="0"/>
    <n v="0"/>
    <n v="0"/>
    <n v="7998"/>
    <n v="2103164"/>
    <n v="0"/>
    <n v="0"/>
    <n v="0"/>
    <n v="0"/>
  </r>
  <r>
    <x v="0"/>
    <x v="1"/>
    <x v="4"/>
    <x v="1"/>
    <n v="0"/>
    <n v="0"/>
    <n v="0"/>
    <n v="7998"/>
    <n v="2103164"/>
    <n v="0"/>
    <n v="0"/>
    <n v="0"/>
    <n v="0"/>
  </r>
  <r>
    <x v="0"/>
    <x v="1"/>
    <x v="5"/>
    <x v="0"/>
    <n v="12"/>
    <n v="2"/>
    <n v="360"/>
    <n v="9997"/>
    <n v="2905321"/>
    <n v="0.2"/>
    <n v="1.2"/>
    <n v="30"/>
    <n v="180"/>
  </r>
  <r>
    <x v="0"/>
    <x v="1"/>
    <x v="5"/>
    <x v="1"/>
    <n v="0"/>
    <n v="0"/>
    <n v="0"/>
    <n v="9997"/>
    <n v="2905321"/>
    <n v="0"/>
    <n v="0"/>
    <n v="0"/>
    <n v="0"/>
  </r>
  <r>
    <x v="0"/>
    <x v="1"/>
    <x v="6"/>
    <x v="0"/>
    <n v="17"/>
    <n v="4"/>
    <n v="510"/>
    <n v="11688"/>
    <n v="3593129"/>
    <n v="0.3"/>
    <n v="1.5"/>
    <n v="30"/>
    <n v="127.5"/>
  </r>
  <r>
    <x v="0"/>
    <x v="1"/>
    <x v="6"/>
    <x v="1"/>
    <n v="0"/>
    <n v="0"/>
    <n v="0"/>
    <n v="11688"/>
    <n v="3593129"/>
    <n v="0"/>
    <n v="0"/>
    <n v="0"/>
    <n v="0"/>
  </r>
  <r>
    <x v="1"/>
    <x v="0"/>
    <x v="0"/>
    <x v="0"/>
    <n v="0"/>
    <n v="0"/>
    <n v="0"/>
    <n v="1015"/>
    <n v="161386"/>
    <n v="0"/>
    <n v="0"/>
    <n v="0"/>
    <n v="0"/>
  </r>
  <r>
    <x v="1"/>
    <x v="0"/>
    <x v="0"/>
    <x v="1"/>
    <n v="0"/>
    <n v="0"/>
    <n v="0"/>
    <n v="1015"/>
    <n v="161386"/>
    <n v="0"/>
    <n v="0"/>
    <n v="0"/>
    <n v="0"/>
  </r>
  <r>
    <x v="1"/>
    <x v="0"/>
    <x v="1"/>
    <x v="0"/>
    <n v="0"/>
    <n v="0"/>
    <n v="0"/>
    <n v="1614"/>
    <n v="276333"/>
    <n v="0"/>
    <n v="0"/>
    <n v="0"/>
    <n v="0"/>
  </r>
  <r>
    <x v="1"/>
    <x v="0"/>
    <x v="1"/>
    <x v="1"/>
    <n v="0"/>
    <n v="0"/>
    <n v="0"/>
    <n v="1614"/>
    <n v="276333"/>
    <n v="0"/>
    <n v="0"/>
    <n v="0"/>
    <n v="0"/>
  </r>
  <r>
    <x v="1"/>
    <x v="0"/>
    <x v="2"/>
    <x v="0"/>
    <n v="0"/>
    <n v="0"/>
    <n v="0"/>
    <n v="3682"/>
    <n v="618232"/>
    <n v="0"/>
    <n v="0"/>
    <n v="0"/>
    <n v="0"/>
  </r>
  <r>
    <x v="1"/>
    <x v="0"/>
    <x v="2"/>
    <x v="1"/>
    <n v="0"/>
    <n v="0"/>
    <n v="0"/>
    <n v="3682"/>
    <n v="618232"/>
    <n v="0"/>
    <n v="0"/>
    <n v="0"/>
    <n v="0"/>
  </r>
  <r>
    <x v="1"/>
    <x v="0"/>
    <x v="3"/>
    <x v="0"/>
    <n v="0"/>
    <n v="0"/>
    <n v="0"/>
    <n v="1481"/>
    <n v="229324"/>
    <n v="0"/>
    <n v="0"/>
    <n v="0"/>
    <n v="0"/>
  </r>
  <r>
    <x v="1"/>
    <x v="0"/>
    <x v="3"/>
    <x v="1"/>
    <n v="0"/>
    <n v="0"/>
    <n v="0"/>
    <n v="1481"/>
    <n v="229324"/>
    <n v="0"/>
    <n v="0"/>
    <n v="0"/>
    <n v="0"/>
  </r>
  <r>
    <x v="1"/>
    <x v="0"/>
    <x v="4"/>
    <x v="0"/>
    <n v="2"/>
    <n v="2"/>
    <n v="60"/>
    <n v="10792"/>
    <n v="1600410"/>
    <n v="0.2"/>
    <n v="0.2"/>
    <n v="30"/>
    <n v="30"/>
  </r>
  <r>
    <x v="1"/>
    <x v="0"/>
    <x v="4"/>
    <x v="1"/>
    <n v="3"/>
    <n v="1"/>
    <n v="90"/>
    <n v="10792"/>
    <n v="1600410"/>
    <n v="0.1"/>
    <n v="0.3"/>
    <n v="30"/>
    <n v="90"/>
  </r>
  <r>
    <x v="1"/>
    <x v="0"/>
    <x v="5"/>
    <x v="0"/>
    <n v="2"/>
    <n v="1"/>
    <n v="75"/>
    <n v="14935"/>
    <n v="2178846"/>
    <n v="0.1"/>
    <n v="0.1"/>
    <n v="37.5"/>
    <n v="75"/>
  </r>
  <r>
    <x v="1"/>
    <x v="0"/>
    <x v="5"/>
    <x v="1"/>
    <n v="4"/>
    <n v="2"/>
    <n v="180"/>
    <n v="14935"/>
    <n v="2178846"/>
    <n v="0.1"/>
    <n v="0.3"/>
    <n v="45"/>
    <n v="90"/>
  </r>
  <r>
    <x v="1"/>
    <x v="0"/>
    <x v="6"/>
    <x v="0"/>
    <n v="15"/>
    <n v="4"/>
    <n v="450"/>
    <n v="16377"/>
    <n v="3080899"/>
    <n v="0.2"/>
    <n v="0.9"/>
    <n v="30"/>
    <n v="112.5"/>
  </r>
  <r>
    <x v="1"/>
    <x v="0"/>
    <x v="6"/>
    <x v="1"/>
    <n v="0"/>
    <n v="0"/>
    <n v="0"/>
    <n v="16377"/>
    <n v="3080899"/>
    <n v="0"/>
    <n v="0"/>
    <n v="0"/>
    <n v="0"/>
  </r>
  <r>
    <x v="1"/>
    <x v="1"/>
    <x v="0"/>
    <x v="0"/>
    <n v="0"/>
    <n v="0"/>
    <n v="0"/>
    <n v="1156"/>
    <n v="183443"/>
    <n v="0"/>
    <n v="0"/>
    <n v="0"/>
    <n v="0"/>
  </r>
  <r>
    <x v="1"/>
    <x v="1"/>
    <x v="0"/>
    <x v="1"/>
    <n v="0"/>
    <n v="0"/>
    <n v="0"/>
    <n v="1156"/>
    <n v="183443"/>
    <n v="0"/>
    <n v="0"/>
    <n v="0"/>
    <n v="0"/>
  </r>
  <r>
    <x v="1"/>
    <x v="1"/>
    <x v="1"/>
    <x v="0"/>
    <n v="0"/>
    <n v="0"/>
    <n v="0"/>
    <n v="1669"/>
    <n v="284434"/>
    <n v="0"/>
    <n v="0"/>
    <n v="0"/>
    <n v="0"/>
  </r>
  <r>
    <x v="1"/>
    <x v="1"/>
    <x v="1"/>
    <x v="1"/>
    <n v="0"/>
    <n v="0"/>
    <n v="0"/>
    <n v="1669"/>
    <n v="284434"/>
    <n v="0"/>
    <n v="0"/>
    <n v="0"/>
    <n v="0"/>
  </r>
  <r>
    <x v="1"/>
    <x v="1"/>
    <x v="2"/>
    <x v="0"/>
    <n v="0"/>
    <n v="0"/>
    <n v="0"/>
    <n v="3843"/>
    <n v="652562"/>
    <n v="0"/>
    <n v="0"/>
    <n v="0"/>
    <n v="0"/>
  </r>
  <r>
    <x v="1"/>
    <x v="1"/>
    <x v="2"/>
    <x v="1"/>
    <n v="0"/>
    <n v="0"/>
    <n v="0"/>
    <n v="3843"/>
    <n v="652562"/>
    <n v="0"/>
    <n v="0"/>
    <n v="0"/>
    <n v="0"/>
  </r>
  <r>
    <x v="1"/>
    <x v="1"/>
    <x v="3"/>
    <x v="0"/>
    <n v="0"/>
    <n v="0"/>
    <n v="0"/>
    <n v="1446"/>
    <n v="230269"/>
    <n v="0"/>
    <n v="0"/>
    <n v="0"/>
    <n v="0"/>
  </r>
  <r>
    <x v="1"/>
    <x v="1"/>
    <x v="3"/>
    <x v="1"/>
    <n v="0"/>
    <n v="0"/>
    <n v="0"/>
    <n v="1446"/>
    <n v="230269"/>
    <n v="0"/>
    <n v="0"/>
    <n v="0"/>
    <n v="0"/>
  </r>
  <r>
    <x v="1"/>
    <x v="1"/>
    <x v="4"/>
    <x v="0"/>
    <n v="0"/>
    <n v="0"/>
    <n v="0"/>
    <n v="8767"/>
    <n v="1312743"/>
    <n v="0"/>
    <n v="0"/>
    <n v="0"/>
    <n v="0"/>
  </r>
  <r>
    <x v="1"/>
    <x v="1"/>
    <x v="4"/>
    <x v="1"/>
    <n v="0"/>
    <n v="0"/>
    <n v="0"/>
    <n v="8767"/>
    <n v="1312743"/>
    <n v="0"/>
    <n v="0"/>
    <n v="0"/>
    <n v="0"/>
  </r>
  <r>
    <x v="1"/>
    <x v="1"/>
    <x v="5"/>
    <x v="0"/>
    <n v="7"/>
    <n v="5"/>
    <n v="210"/>
    <n v="12405"/>
    <n v="1796485"/>
    <n v="0.4"/>
    <n v="0.6"/>
    <n v="30"/>
    <n v="42"/>
  </r>
  <r>
    <x v="1"/>
    <x v="1"/>
    <x v="5"/>
    <x v="1"/>
    <n v="3"/>
    <n v="1"/>
    <n v="90"/>
    <n v="12405"/>
    <n v="1796485"/>
    <n v="0.1"/>
    <n v="0.2"/>
    <n v="30"/>
    <n v="90"/>
  </r>
  <r>
    <x v="1"/>
    <x v="1"/>
    <x v="6"/>
    <x v="0"/>
    <n v="31"/>
    <n v="7"/>
    <n v="1050"/>
    <n v="11734"/>
    <n v="2174234"/>
    <n v="0.6"/>
    <n v="2.6"/>
    <n v="33.9"/>
    <n v="150"/>
  </r>
  <r>
    <x v="1"/>
    <x v="1"/>
    <x v="6"/>
    <x v="1"/>
    <n v="0"/>
    <n v="0"/>
    <n v="0"/>
    <n v="11734"/>
    <n v="2174234"/>
    <n v="0"/>
    <n v="0"/>
    <n v="0"/>
    <n v="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0"/>
    <n v="0"/>
    <n v="0"/>
    <n v="0"/>
    <n v="0"/>
    <n v="0"/>
    <n v="0"/>
    <n v="0"/>
    <n v="0"/>
  </r>
  <r>
    <x v="2"/>
    <x v="0"/>
    <x v="2"/>
    <x v="1"/>
    <n v="0"/>
    <n v="0"/>
    <n v="0"/>
    <n v="0"/>
    <n v="0"/>
    <n v="0"/>
    <n v="0"/>
    <n v="0"/>
    <n v="0"/>
  </r>
  <r>
    <x v="2"/>
    <x v="0"/>
    <x v="3"/>
    <x v="0"/>
    <n v="0"/>
    <n v="0"/>
    <n v="0"/>
    <n v="0"/>
    <n v="0"/>
    <n v="0"/>
    <n v="0"/>
    <n v="0"/>
    <n v="0"/>
  </r>
  <r>
    <x v="2"/>
    <x v="0"/>
    <x v="3"/>
    <x v="1"/>
    <n v="0"/>
    <n v="0"/>
    <n v="0"/>
    <n v="0"/>
    <n v="0"/>
    <n v="0"/>
    <n v="0"/>
    <n v="0"/>
    <n v="0"/>
  </r>
  <r>
    <x v="2"/>
    <x v="0"/>
    <x v="4"/>
    <x v="0"/>
    <n v="0"/>
    <n v="0"/>
    <n v="0"/>
    <n v="0"/>
    <n v="0"/>
    <n v="0"/>
    <n v="0"/>
    <n v="0"/>
    <n v="0"/>
  </r>
  <r>
    <x v="2"/>
    <x v="0"/>
    <x v="4"/>
    <x v="1"/>
    <n v="0"/>
    <n v="0"/>
    <n v="0"/>
    <n v="0"/>
    <n v="0"/>
    <n v="0"/>
    <n v="0"/>
    <n v="0"/>
    <n v="0"/>
  </r>
  <r>
    <x v="2"/>
    <x v="0"/>
    <x v="5"/>
    <x v="0"/>
    <n v="0"/>
    <n v="0"/>
    <n v="0"/>
    <n v="0"/>
    <n v="0"/>
    <n v="0"/>
    <n v="0"/>
    <n v="0"/>
    <n v="0"/>
  </r>
  <r>
    <x v="2"/>
    <x v="0"/>
    <x v="5"/>
    <x v="1"/>
    <n v="0"/>
    <n v="0"/>
    <n v="0"/>
    <n v="0"/>
    <n v="0"/>
    <n v="0"/>
    <n v="0"/>
    <n v="0"/>
    <n v="0"/>
  </r>
  <r>
    <x v="2"/>
    <x v="0"/>
    <x v="6"/>
    <x v="0"/>
    <n v="0"/>
    <n v="0"/>
    <n v="0"/>
    <n v="0"/>
    <n v="0"/>
    <n v="0"/>
    <n v="0"/>
    <n v="0"/>
    <n v="0"/>
  </r>
  <r>
    <x v="2"/>
    <x v="0"/>
    <x v="6"/>
    <x v="1"/>
    <n v="0"/>
    <n v="0"/>
    <n v="0"/>
    <n v="0"/>
    <n v="0"/>
    <n v="0"/>
    <n v="0"/>
    <n v="0"/>
    <n v="0"/>
  </r>
  <r>
    <x v="2"/>
    <x v="1"/>
    <x v="0"/>
    <x v="0"/>
    <n v="0"/>
    <n v="0"/>
    <n v="0"/>
    <n v="0"/>
    <n v="0"/>
    <n v="0"/>
    <n v="0"/>
    <n v="0"/>
    <n v="0"/>
  </r>
  <r>
    <x v="2"/>
    <x v="1"/>
    <x v="0"/>
    <x v="1"/>
    <n v="0"/>
    <n v="0"/>
    <n v="0"/>
    <n v="0"/>
    <n v="0"/>
    <n v="0"/>
    <n v="0"/>
    <n v="0"/>
    <n v="0"/>
  </r>
  <r>
    <x v="2"/>
    <x v="1"/>
    <x v="1"/>
    <x v="0"/>
    <n v="0"/>
    <n v="0"/>
    <n v="0"/>
    <n v="0"/>
    <n v="0"/>
    <n v="0"/>
    <n v="0"/>
    <n v="0"/>
    <n v="0"/>
  </r>
  <r>
    <x v="2"/>
    <x v="1"/>
    <x v="1"/>
    <x v="1"/>
    <n v="0"/>
    <n v="0"/>
    <n v="0"/>
    <n v="0"/>
    <n v="0"/>
    <n v="0"/>
    <n v="0"/>
    <n v="0"/>
    <n v="0"/>
  </r>
  <r>
    <x v="2"/>
    <x v="1"/>
    <x v="2"/>
    <x v="0"/>
    <n v="0"/>
    <n v="0"/>
    <n v="0"/>
    <n v="0"/>
    <n v="0"/>
    <n v="0"/>
    <n v="0"/>
    <n v="0"/>
    <n v="0"/>
  </r>
  <r>
    <x v="2"/>
    <x v="1"/>
    <x v="2"/>
    <x v="1"/>
    <n v="0"/>
    <n v="0"/>
    <n v="0"/>
    <n v="0"/>
    <n v="0"/>
    <n v="0"/>
    <n v="0"/>
    <n v="0"/>
    <n v="0"/>
  </r>
  <r>
    <x v="2"/>
    <x v="1"/>
    <x v="3"/>
    <x v="0"/>
    <n v="0"/>
    <n v="0"/>
    <n v="0"/>
    <n v="0"/>
    <n v="0"/>
    <n v="0"/>
    <n v="0"/>
    <n v="0"/>
    <n v="0"/>
  </r>
  <r>
    <x v="2"/>
    <x v="1"/>
    <x v="3"/>
    <x v="1"/>
    <n v="0"/>
    <n v="0"/>
    <n v="0"/>
    <n v="0"/>
    <n v="0"/>
    <n v="0"/>
    <n v="0"/>
    <n v="0"/>
    <n v="0"/>
  </r>
  <r>
    <x v="2"/>
    <x v="1"/>
    <x v="4"/>
    <x v="0"/>
    <n v="0"/>
    <n v="0"/>
    <n v="0"/>
    <n v="0"/>
    <n v="0"/>
    <n v="0"/>
    <n v="0"/>
    <n v="0"/>
    <n v="0"/>
  </r>
  <r>
    <x v="2"/>
    <x v="1"/>
    <x v="4"/>
    <x v="1"/>
    <n v="0"/>
    <n v="0"/>
    <n v="0"/>
    <n v="0"/>
    <n v="0"/>
    <n v="0"/>
    <n v="0"/>
    <n v="0"/>
    <n v="0"/>
  </r>
  <r>
    <x v="2"/>
    <x v="1"/>
    <x v="5"/>
    <x v="0"/>
    <n v="0"/>
    <n v="0"/>
    <n v="0"/>
    <n v="0"/>
    <n v="0"/>
    <n v="0"/>
    <n v="0"/>
    <n v="0"/>
    <n v="0"/>
  </r>
  <r>
    <x v="2"/>
    <x v="1"/>
    <x v="5"/>
    <x v="1"/>
    <n v="0"/>
    <n v="0"/>
    <n v="0"/>
    <n v="0"/>
    <n v="0"/>
    <n v="0"/>
    <n v="0"/>
    <n v="0"/>
    <n v="0"/>
  </r>
  <r>
    <x v="2"/>
    <x v="1"/>
    <x v="6"/>
    <x v="0"/>
    <n v="0"/>
    <n v="0"/>
    <n v="0"/>
    <n v="0"/>
    <n v="0"/>
    <n v="0"/>
    <n v="0"/>
    <n v="0"/>
    <n v="0"/>
  </r>
  <r>
    <x v="2"/>
    <x v="1"/>
    <x v="6"/>
    <x v="1"/>
    <n v="0"/>
    <n v="0"/>
    <n v="0"/>
    <n v="0"/>
    <n v="0"/>
    <n v="0"/>
    <n v="0"/>
    <n v="0"/>
    <n v="0"/>
  </r>
  <r>
    <x v="0"/>
    <x v="0"/>
    <x v="0"/>
    <x v="0"/>
    <n v="0"/>
    <n v="0"/>
    <n v="0"/>
    <n v="13165"/>
    <n v="3395171"/>
    <n v="0"/>
    <n v="0"/>
    <n v="0"/>
    <n v="0"/>
  </r>
  <r>
    <x v="0"/>
    <x v="0"/>
    <x v="0"/>
    <x v="1"/>
    <n v="0"/>
    <n v="0"/>
    <n v="0"/>
    <n v="13165"/>
    <n v="3395171"/>
    <n v="0"/>
    <n v="0"/>
    <n v="0"/>
    <n v="0"/>
  </r>
  <r>
    <x v="0"/>
    <x v="0"/>
    <x v="1"/>
    <x v="0"/>
    <n v="0"/>
    <n v="0"/>
    <n v="0"/>
    <n v="14214"/>
    <n v="4318067"/>
    <n v="0"/>
    <n v="0"/>
    <n v="0"/>
    <n v="0"/>
  </r>
  <r>
    <x v="0"/>
    <x v="0"/>
    <x v="1"/>
    <x v="1"/>
    <n v="0"/>
    <n v="0"/>
    <n v="0"/>
    <n v="14214"/>
    <n v="4318067"/>
    <n v="0"/>
    <n v="0"/>
    <n v="0"/>
    <n v="0"/>
  </r>
  <r>
    <x v="0"/>
    <x v="0"/>
    <x v="2"/>
    <x v="0"/>
    <n v="0"/>
    <n v="0"/>
    <n v="0"/>
    <n v="29787"/>
    <n v="9280419"/>
    <n v="0"/>
    <n v="0"/>
    <n v="0"/>
    <n v="0"/>
  </r>
  <r>
    <x v="0"/>
    <x v="0"/>
    <x v="2"/>
    <x v="1"/>
    <n v="0"/>
    <n v="0"/>
    <n v="0"/>
    <n v="29787"/>
    <n v="9280419"/>
    <n v="0"/>
    <n v="0"/>
    <n v="0"/>
    <n v="0"/>
  </r>
  <r>
    <x v="0"/>
    <x v="0"/>
    <x v="3"/>
    <x v="0"/>
    <n v="0"/>
    <n v="0"/>
    <n v="0"/>
    <n v="10338"/>
    <n v="3101514"/>
    <n v="0"/>
    <n v="0"/>
    <n v="0"/>
    <n v="0"/>
  </r>
  <r>
    <x v="0"/>
    <x v="0"/>
    <x v="3"/>
    <x v="1"/>
    <n v="0"/>
    <n v="0"/>
    <n v="0"/>
    <n v="10338"/>
    <n v="3101514"/>
    <n v="0"/>
    <n v="0"/>
    <n v="0"/>
    <n v="0"/>
  </r>
  <r>
    <x v="0"/>
    <x v="0"/>
    <x v="4"/>
    <x v="0"/>
    <n v="0"/>
    <n v="0"/>
    <n v="0"/>
    <n v="87509"/>
    <n v="24999535"/>
    <n v="0"/>
    <n v="0"/>
    <n v="0"/>
    <n v="0"/>
  </r>
  <r>
    <x v="0"/>
    <x v="0"/>
    <x v="4"/>
    <x v="1"/>
    <n v="0"/>
    <n v="0"/>
    <n v="0"/>
    <n v="87509"/>
    <n v="24999535"/>
    <n v="0"/>
    <n v="0"/>
    <n v="0"/>
    <n v="0"/>
  </r>
  <r>
    <x v="0"/>
    <x v="0"/>
    <x v="5"/>
    <x v="0"/>
    <n v="0"/>
    <n v="0"/>
    <n v="0"/>
    <n v="79601"/>
    <n v="25143633"/>
    <n v="0"/>
    <n v="0"/>
    <n v="0"/>
    <n v="0"/>
  </r>
  <r>
    <x v="0"/>
    <x v="0"/>
    <x v="5"/>
    <x v="1"/>
    <n v="0"/>
    <n v="0"/>
    <n v="0"/>
    <n v="79601"/>
    <n v="25143633"/>
    <n v="0"/>
    <n v="0"/>
    <n v="0"/>
    <n v="0"/>
  </r>
  <r>
    <x v="0"/>
    <x v="0"/>
    <x v="6"/>
    <x v="0"/>
    <n v="4"/>
    <n v="2"/>
    <n v="270"/>
    <n v="45135"/>
    <n v="15310289"/>
    <n v="0"/>
    <n v="0"/>
    <n v="67"/>
    <n v="135"/>
  </r>
  <r>
    <x v="0"/>
    <x v="0"/>
    <x v="6"/>
    <x v="1"/>
    <n v="0"/>
    <n v="0"/>
    <n v="0"/>
    <n v="45135"/>
    <n v="15310289"/>
    <n v="0"/>
    <n v="0"/>
    <n v="0"/>
    <n v="0"/>
  </r>
  <r>
    <x v="0"/>
    <x v="1"/>
    <x v="0"/>
    <x v="0"/>
    <n v="0"/>
    <n v="0"/>
    <n v="0"/>
    <n v="13959"/>
    <n v="3596700"/>
    <n v="0"/>
    <n v="0"/>
    <n v="0"/>
    <n v="0"/>
  </r>
  <r>
    <x v="0"/>
    <x v="1"/>
    <x v="0"/>
    <x v="1"/>
    <n v="0"/>
    <n v="0"/>
    <n v="0"/>
    <n v="13959"/>
    <n v="3596700"/>
    <n v="0"/>
    <n v="0"/>
    <n v="0"/>
    <n v="0"/>
  </r>
  <r>
    <x v="0"/>
    <x v="1"/>
    <x v="1"/>
    <x v="0"/>
    <n v="0"/>
    <n v="0"/>
    <n v="0"/>
    <n v="14965"/>
    <n v="4533891"/>
    <n v="0"/>
    <n v="0"/>
    <n v="0"/>
    <n v="0"/>
  </r>
  <r>
    <x v="0"/>
    <x v="1"/>
    <x v="1"/>
    <x v="1"/>
    <n v="0"/>
    <n v="0"/>
    <n v="0"/>
    <n v="14965"/>
    <n v="4533891"/>
    <n v="0"/>
    <n v="0"/>
    <n v="0"/>
    <n v="0"/>
  </r>
  <r>
    <x v="0"/>
    <x v="1"/>
    <x v="2"/>
    <x v="0"/>
    <n v="0"/>
    <n v="0"/>
    <n v="0"/>
    <n v="31097"/>
    <n v="9677808"/>
    <n v="0"/>
    <n v="0"/>
    <n v="0"/>
    <n v="0"/>
  </r>
  <r>
    <x v="0"/>
    <x v="1"/>
    <x v="2"/>
    <x v="1"/>
    <n v="0"/>
    <n v="0"/>
    <n v="0"/>
    <n v="31097"/>
    <n v="9677808"/>
    <n v="0"/>
    <n v="0"/>
    <n v="0"/>
    <n v="0"/>
  </r>
  <r>
    <x v="0"/>
    <x v="1"/>
    <x v="3"/>
    <x v="0"/>
    <n v="0"/>
    <n v="0"/>
    <n v="0"/>
    <n v="10477"/>
    <n v="3153979"/>
    <n v="0"/>
    <n v="0"/>
    <n v="0"/>
    <n v="0"/>
  </r>
  <r>
    <x v="0"/>
    <x v="1"/>
    <x v="3"/>
    <x v="1"/>
    <n v="0"/>
    <n v="0"/>
    <n v="0"/>
    <n v="10477"/>
    <n v="3153979"/>
    <n v="0"/>
    <n v="0"/>
    <n v="0"/>
    <n v="0"/>
  </r>
  <r>
    <x v="0"/>
    <x v="1"/>
    <x v="4"/>
    <x v="0"/>
    <n v="0"/>
    <n v="0"/>
    <n v="0"/>
    <n v="78092"/>
    <n v="22331066"/>
    <n v="0"/>
    <n v="0"/>
    <n v="0"/>
    <n v="0"/>
  </r>
  <r>
    <x v="0"/>
    <x v="1"/>
    <x v="4"/>
    <x v="1"/>
    <n v="0"/>
    <n v="0"/>
    <n v="0"/>
    <n v="78092"/>
    <n v="22331066"/>
    <n v="0"/>
    <n v="0"/>
    <n v="0"/>
    <n v="0"/>
  </r>
  <r>
    <x v="0"/>
    <x v="1"/>
    <x v="5"/>
    <x v="0"/>
    <n v="2"/>
    <n v="2"/>
    <n v="60"/>
    <n v="70438"/>
    <n v="22285024"/>
    <n v="0"/>
    <n v="0"/>
    <n v="30"/>
    <n v="30"/>
  </r>
  <r>
    <x v="0"/>
    <x v="1"/>
    <x v="5"/>
    <x v="1"/>
    <n v="0"/>
    <n v="0"/>
    <n v="0"/>
    <n v="70438"/>
    <n v="22285024"/>
    <n v="0"/>
    <n v="0"/>
    <n v="0"/>
    <n v="0"/>
  </r>
  <r>
    <x v="0"/>
    <x v="1"/>
    <x v="6"/>
    <x v="0"/>
    <n v="9"/>
    <n v="1"/>
    <n v="270"/>
    <n v="37324"/>
    <n v="12648829"/>
    <n v="0"/>
    <n v="0"/>
    <n v="30"/>
    <n v="270"/>
  </r>
  <r>
    <x v="0"/>
    <x v="1"/>
    <x v="6"/>
    <x v="1"/>
    <n v="0"/>
    <n v="0"/>
    <n v="0"/>
    <n v="37324"/>
    <n v="12648829"/>
    <n v="0"/>
    <n v="0"/>
    <n v="0"/>
    <n v="0"/>
  </r>
  <r>
    <x v="1"/>
    <x v="0"/>
    <x v="0"/>
    <x v="0"/>
    <n v="0"/>
    <n v="0"/>
    <n v="0"/>
    <n v="13149"/>
    <n v="3411526"/>
    <n v="0"/>
    <n v="0"/>
    <n v="0"/>
    <n v="0"/>
  </r>
  <r>
    <x v="1"/>
    <x v="0"/>
    <x v="0"/>
    <x v="1"/>
    <n v="0"/>
    <n v="0"/>
    <n v="0"/>
    <n v="13149"/>
    <n v="3411526"/>
    <n v="0"/>
    <n v="0"/>
    <n v="0"/>
    <n v="0"/>
  </r>
  <r>
    <x v="1"/>
    <x v="0"/>
    <x v="1"/>
    <x v="0"/>
    <n v="0"/>
    <n v="0"/>
    <n v="0"/>
    <n v="14308"/>
    <n v="4391834"/>
    <n v="0"/>
    <n v="0"/>
    <n v="0"/>
    <n v="0"/>
  </r>
  <r>
    <x v="1"/>
    <x v="0"/>
    <x v="1"/>
    <x v="1"/>
    <n v="0"/>
    <n v="0"/>
    <n v="0"/>
    <n v="14308"/>
    <n v="4391834"/>
    <n v="0"/>
    <n v="0"/>
    <n v="0"/>
    <n v="0"/>
  </r>
  <r>
    <x v="1"/>
    <x v="0"/>
    <x v="2"/>
    <x v="0"/>
    <n v="0"/>
    <n v="0"/>
    <n v="0"/>
    <n v="29523"/>
    <n v="9355870"/>
    <n v="0"/>
    <n v="0"/>
    <n v="0"/>
    <n v="0"/>
  </r>
  <r>
    <x v="1"/>
    <x v="0"/>
    <x v="2"/>
    <x v="1"/>
    <n v="0"/>
    <n v="0"/>
    <n v="0"/>
    <n v="29523"/>
    <n v="9355870"/>
    <n v="0"/>
    <n v="0"/>
    <n v="0"/>
    <n v="0"/>
  </r>
  <r>
    <x v="1"/>
    <x v="0"/>
    <x v="3"/>
    <x v="0"/>
    <n v="0"/>
    <n v="0"/>
    <n v="0"/>
    <n v="10442"/>
    <n v="3178154"/>
    <n v="0"/>
    <n v="0"/>
    <n v="0"/>
    <n v="0"/>
  </r>
  <r>
    <x v="1"/>
    <x v="0"/>
    <x v="3"/>
    <x v="1"/>
    <n v="0"/>
    <n v="0"/>
    <n v="0"/>
    <n v="10442"/>
    <n v="3178154"/>
    <n v="0"/>
    <n v="0"/>
    <n v="0"/>
    <n v="0"/>
  </r>
  <r>
    <x v="1"/>
    <x v="0"/>
    <x v="4"/>
    <x v="0"/>
    <n v="2"/>
    <n v="1"/>
    <n v="120"/>
    <n v="91411"/>
    <n v="25810810"/>
    <n v="0"/>
    <n v="0"/>
    <n v="60"/>
    <n v="120"/>
  </r>
  <r>
    <x v="1"/>
    <x v="0"/>
    <x v="4"/>
    <x v="1"/>
    <n v="4"/>
    <n v="2"/>
    <n v="120"/>
    <n v="91411"/>
    <n v="25810810"/>
    <n v="0"/>
    <n v="0"/>
    <n v="30"/>
    <n v="60"/>
  </r>
  <r>
    <x v="1"/>
    <x v="0"/>
    <x v="5"/>
    <x v="0"/>
    <n v="2"/>
    <n v="2"/>
    <n v="58"/>
    <n v="82369"/>
    <n v="25546132"/>
    <n v="0"/>
    <n v="0"/>
    <n v="29"/>
    <n v="29"/>
  </r>
  <r>
    <x v="1"/>
    <x v="0"/>
    <x v="5"/>
    <x v="1"/>
    <n v="17"/>
    <n v="6"/>
    <n v="540"/>
    <n v="82369"/>
    <n v="25546132"/>
    <n v="0"/>
    <n v="0"/>
    <n v="31"/>
    <n v="90"/>
  </r>
  <r>
    <x v="1"/>
    <x v="0"/>
    <x v="6"/>
    <x v="0"/>
    <n v="5"/>
    <n v="2"/>
    <n v="360"/>
    <n v="48119"/>
    <n v="16309105"/>
    <n v="0"/>
    <n v="0"/>
    <n v="72"/>
    <n v="180"/>
  </r>
  <r>
    <x v="1"/>
    <x v="0"/>
    <x v="6"/>
    <x v="1"/>
    <n v="8"/>
    <n v="4"/>
    <n v="270"/>
    <n v="48119"/>
    <n v="16309105"/>
    <n v="0"/>
    <n v="0"/>
    <n v="33"/>
    <n v="67"/>
  </r>
  <r>
    <x v="1"/>
    <x v="1"/>
    <x v="0"/>
    <x v="0"/>
    <n v="0"/>
    <n v="0"/>
    <n v="0"/>
    <n v="13914"/>
    <n v="3614972"/>
    <n v="0"/>
    <n v="0"/>
    <n v="0"/>
    <n v="0"/>
  </r>
  <r>
    <x v="1"/>
    <x v="1"/>
    <x v="0"/>
    <x v="1"/>
    <n v="0"/>
    <n v="0"/>
    <n v="0"/>
    <n v="13914"/>
    <n v="3614972"/>
    <n v="0"/>
    <n v="0"/>
    <n v="0"/>
    <n v="0"/>
  </r>
  <r>
    <x v="1"/>
    <x v="1"/>
    <x v="1"/>
    <x v="0"/>
    <n v="0"/>
    <n v="0"/>
    <n v="0"/>
    <n v="15090"/>
    <n v="4662753"/>
    <n v="0"/>
    <n v="0"/>
    <n v="0"/>
    <n v="0"/>
  </r>
  <r>
    <x v="1"/>
    <x v="1"/>
    <x v="1"/>
    <x v="1"/>
    <n v="0"/>
    <n v="0"/>
    <n v="0"/>
    <n v="15090"/>
    <n v="4662753"/>
    <n v="0"/>
    <n v="0"/>
    <n v="0"/>
    <n v="0"/>
  </r>
  <r>
    <x v="1"/>
    <x v="1"/>
    <x v="2"/>
    <x v="0"/>
    <n v="0"/>
    <n v="0"/>
    <n v="0"/>
    <n v="30661"/>
    <n v="9733300"/>
    <n v="0"/>
    <n v="0"/>
    <n v="0"/>
    <n v="0"/>
  </r>
  <r>
    <x v="1"/>
    <x v="1"/>
    <x v="2"/>
    <x v="1"/>
    <n v="0"/>
    <n v="0"/>
    <n v="0"/>
    <n v="30661"/>
    <n v="9733300"/>
    <n v="0"/>
    <n v="0"/>
    <n v="0"/>
    <n v="0"/>
  </r>
  <r>
    <x v="1"/>
    <x v="1"/>
    <x v="3"/>
    <x v="0"/>
    <n v="0"/>
    <n v="0"/>
    <n v="0"/>
    <n v="10835"/>
    <n v="3284112"/>
    <n v="0"/>
    <n v="0"/>
    <n v="0"/>
    <n v="0"/>
  </r>
  <r>
    <x v="1"/>
    <x v="1"/>
    <x v="3"/>
    <x v="1"/>
    <n v="0"/>
    <n v="0"/>
    <n v="0"/>
    <n v="10835"/>
    <n v="3284112"/>
    <n v="0"/>
    <n v="0"/>
    <n v="0"/>
    <n v="0"/>
  </r>
  <r>
    <x v="1"/>
    <x v="1"/>
    <x v="4"/>
    <x v="0"/>
    <n v="3"/>
    <n v="2"/>
    <n v="160"/>
    <n v="84282"/>
    <n v="23751346"/>
    <n v="0"/>
    <n v="0"/>
    <n v="53"/>
    <n v="80"/>
  </r>
  <r>
    <x v="1"/>
    <x v="1"/>
    <x v="4"/>
    <x v="1"/>
    <n v="3"/>
    <n v="1"/>
    <n v="90"/>
    <n v="84282"/>
    <n v="23751346"/>
    <n v="0"/>
    <n v="0"/>
    <n v="30"/>
    <n v="90"/>
  </r>
  <r>
    <x v="1"/>
    <x v="1"/>
    <x v="5"/>
    <x v="0"/>
    <n v="15"/>
    <n v="3"/>
    <n v="660"/>
    <n v="73620"/>
    <n v="22998474"/>
    <n v="0"/>
    <n v="0"/>
    <n v="44"/>
    <n v="220"/>
  </r>
  <r>
    <x v="1"/>
    <x v="1"/>
    <x v="5"/>
    <x v="1"/>
    <n v="9"/>
    <n v="7"/>
    <n v="270"/>
    <n v="73620"/>
    <n v="22998474"/>
    <n v="0"/>
    <n v="0"/>
    <n v="30"/>
    <n v="38"/>
  </r>
  <r>
    <x v="1"/>
    <x v="1"/>
    <x v="6"/>
    <x v="0"/>
    <n v="26"/>
    <n v="5"/>
    <n v="1117"/>
    <n v="39858"/>
    <n v="13501202"/>
    <n v="0"/>
    <n v="0"/>
    <n v="42"/>
    <n v="223"/>
  </r>
  <r>
    <x v="1"/>
    <x v="1"/>
    <x v="6"/>
    <x v="1"/>
    <n v="0"/>
    <n v="0"/>
    <n v="0"/>
    <n v="39858"/>
    <n v="13501202"/>
    <n v="0"/>
    <n v="0"/>
    <n v="0"/>
    <n v="0"/>
  </r>
  <r>
    <x v="2"/>
    <x v="0"/>
    <x v="0"/>
    <x v="0"/>
    <n v="0"/>
    <n v="0"/>
    <n v="0"/>
    <n v="11715"/>
    <n v="1937385"/>
    <n v="0"/>
    <n v="0"/>
    <n v="0"/>
    <n v="0"/>
  </r>
  <r>
    <x v="2"/>
    <x v="0"/>
    <x v="0"/>
    <x v="1"/>
    <n v="0"/>
    <n v="0"/>
    <n v="0"/>
    <n v="11715"/>
    <n v="1937385"/>
    <n v="0"/>
    <n v="0"/>
    <n v="0"/>
    <n v="0"/>
  </r>
  <r>
    <x v="2"/>
    <x v="0"/>
    <x v="1"/>
    <x v="0"/>
    <n v="0"/>
    <n v="0"/>
    <n v="0"/>
    <n v="14082"/>
    <n v="2613610"/>
    <n v="0"/>
    <n v="0"/>
    <n v="0"/>
    <n v="0"/>
  </r>
  <r>
    <x v="2"/>
    <x v="0"/>
    <x v="1"/>
    <x v="1"/>
    <n v="0"/>
    <n v="0"/>
    <n v="0"/>
    <n v="14082"/>
    <n v="2613610"/>
    <n v="0"/>
    <n v="0"/>
    <n v="0"/>
    <n v="0"/>
  </r>
  <r>
    <x v="2"/>
    <x v="0"/>
    <x v="2"/>
    <x v="0"/>
    <n v="0"/>
    <n v="0"/>
    <n v="0"/>
    <n v="28682"/>
    <n v="5438519"/>
    <n v="0"/>
    <n v="0"/>
    <n v="0"/>
    <n v="0"/>
  </r>
  <r>
    <x v="2"/>
    <x v="0"/>
    <x v="2"/>
    <x v="1"/>
    <n v="0"/>
    <n v="0"/>
    <n v="0"/>
    <n v="28682"/>
    <n v="5438519"/>
    <n v="0"/>
    <n v="0"/>
    <n v="0"/>
    <n v="0"/>
  </r>
  <r>
    <x v="2"/>
    <x v="0"/>
    <x v="3"/>
    <x v="0"/>
    <n v="0"/>
    <n v="0"/>
    <n v="0"/>
    <n v="10376"/>
    <n v="1923196"/>
    <n v="0"/>
    <n v="0"/>
    <n v="0"/>
    <n v="0"/>
  </r>
  <r>
    <x v="2"/>
    <x v="0"/>
    <x v="3"/>
    <x v="1"/>
    <n v="0"/>
    <n v="0"/>
    <n v="0"/>
    <n v="10376"/>
    <n v="1923196"/>
    <n v="0"/>
    <n v="0"/>
    <n v="0"/>
    <n v="0"/>
  </r>
  <r>
    <x v="2"/>
    <x v="0"/>
    <x v="4"/>
    <x v="0"/>
    <n v="0"/>
    <n v="0"/>
    <n v="0"/>
    <n v="87058"/>
    <n v="15492499"/>
    <n v="0"/>
    <n v="0"/>
    <n v="0"/>
    <n v="0"/>
  </r>
  <r>
    <x v="2"/>
    <x v="0"/>
    <x v="4"/>
    <x v="1"/>
    <n v="7"/>
    <n v="4"/>
    <n v="240"/>
    <n v="87058"/>
    <n v="15492499"/>
    <n v="0"/>
    <n v="0"/>
    <n v="34"/>
    <n v="60"/>
  </r>
  <r>
    <x v="2"/>
    <x v="0"/>
    <x v="5"/>
    <x v="0"/>
    <n v="13"/>
    <n v="4"/>
    <n v="490"/>
    <n v="79170"/>
    <n v="15091916"/>
    <n v="0"/>
    <n v="0"/>
    <n v="37"/>
    <n v="122"/>
  </r>
  <r>
    <x v="2"/>
    <x v="0"/>
    <x v="5"/>
    <x v="1"/>
    <n v="31"/>
    <n v="10"/>
    <n v="1204"/>
    <n v="79170"/>
    <n v="15091916"/>
    <n v="0"/>
    <n v="0"/>
    <n v="38"/>
    <n v="120"/>
  </r>
  <r>
    <x v="2"/>
    <x v="0"/>
    <x v="6"/>
    <x v="0"/>
    <n v="16"/>
    <n v="7"/>
    <n v="795"/>
    <n v="49782"/>
    <n v="10090229"/>
    <n v="0"/>
    <n v="0"/>
    <n v="49"/>
    <n v="113"/>
  </r>
  <r>
    <x v="2"/>
    <x v="0"/>
    <x v="6"/>
    <x v="1"/>
    <n v="12"/>
    <n v="5"/>
    <n v="349"/>
    <n v="49782"/>
    <n v="10090229"/>
    <n v="0"/>
    <n v="0"/>
    <n v="29"/>
    <n v="69"/>
  </r>
  <r>
    <x v="2"/>
    <x v="1"/>
    <x v="0"/>
    <x v="0"/>
    <n v="0"/>
    <n v="0"/>
    <n v="0"/>
    <n v="12295"/>
    <n v="2037136"/>
    <n v="0"/>
    <n v="0"/>
    <n v="0"/>
    <n v="0"/>
  </r>
  <r>
    <x v="2"/>
    <x v="1"/>
    <x v="0"/>
    <x v="1"/>
    <n v="0"/>
    <n v="0"/>
    <n v="0"/>
    <n v="12295"/>
    <n v="2037136"/>
    <n v="0"/>
    <n v="0"/>
    <n v="0"/>
    <n v="0"/>
  </r>
  <r>
    <x v="2"/>
    <x v="1"/>
    <x v="1"/>
    <x v="0"/>
    <n v="0"/>
    <n v="0"/>
    <n v="0"/>
    <n v="14747"/>
    <n v="2755538"/>
    <n v="0"/>
    <n v="0"/>
    <n v="0"/>
    <n v="0"/>
  </r>
  <r>
    <x v="2"/>
    <x v="1"/>
    <x v="1"/>
    <x v="1"/>
    <n v="0"/>
    <n v="0"/>
    <n v="0"/>
    <n v="14747"/>
    <n v="2755538"/>
    <n v="0"/>
    <n v="0"/>
    <n v="0"/>
    <n v="0"/>
  </r>
  <r>
    <x v="2"/>
    <x v="1"/>
    <x v="2"/>
    <x v="0"/>
    <n v="0"/>
    <n v="0"/>
    <n v="0"/>
    <n v="29739"/>
    <n v="5667850"/>
    <n v="0"/>
    <n v="0"/>
    <n v="0"/>
    <n v="0"/>
  </r>
  <r>
    <x v="2"/>
    <x v="1"/>
    <x v="2"/>
    <x v="1"/>
    <n v="0"/>
    <n v="0"/>
    <n v="0"/>
    <n v="29739"/>
    <n v="5667850"/>
    <n v="0"/>
    <n v="0"/>
    <n v="0"/>
    <n v="0"/>
  </r>
  <r>
    <x v="2"/>
    <x v="1"/>
    <x v="3"/>
    <x v="0"/>
    <n v="0"/>
    <n v="0"/>
    <n v="0"/>
    <n v="10573"/>
    <n v="1959251"/>
    <n v="0"/>
    <n v="0"/>
    <n v="0"/>
    <n v="0"/>
  </r>
  <r>
    <x v="2"/>
    <x v="1"/>
    <x v="3"/>
    <x v="1"/>
    <n v="0"/>
    <n v="0"/>
    <n v="0"/>
    <n v="10573"/>
    <n v="1959251"/>
    <n v="0"/>
    <n v="0"/>
    <n v="0"/>
    <n v="0"/>
  </r>
  <r>
    <x v="2"/>
    <x v="1"/>
    <x v="4"/>
    <x v="0"/>
    <n v="2"/>
    <n v="2"/>
    <n v="150"/>
    <n v="81655"/>
    <n v="14261635"/>
    <n v="0"/>
    <n v="0"/>
    <n v="75"/>
    <n v="75"/>
  </r>
  <r>
    <x v="2"/>
    <x v="1"/>
    <x v="4"/>
    <x v="1"/>
    <n v="5"/>
    <n v="2"/>
    <n v="150"/>
    <n v="81655"/>
    <n v="14261635"/>
    <n v="0"/>
    <n v="0"/>
    <n v="30"/>
    <n v="75"/>
  </r>
  <r>
    <x v="2"/>
    <x v="1"/>
    <x v="5"/>
    <x v="0"/>
    <n v="2"/>
    <n v="1"/>
    <n v="180"/>
    <n v="72147"/>
    <n v="13630811"/>
    <n v="0"/>
    <n v="0"/>
    <n v="90"/>
    <n v="180"/>
  </r>
  <r>
    <x v="2"/>
    <x v="1"/>
    <x v="5"/>
    <x v="1"/>
    <n v="10"/>
    <n v="6"/>
    <n v="497"/>
    <n v="72147"/>
    <n v="13630811"/>
    <n v="0"/>
    <n v="0"/>
    <n v="49"/>
    <n v="82"/>
  </r>
  <r>
    <x v="2"/>
    <x v="1"/>
    <x v="6"/>
    <x v="0"/>
    <n v="9"/>
    <n v="5"/>
    <n v="480"/>
    <n v="41367"/>
    <n v="8344812"/>
    <n v="0"/>
    <n v="0"/>
    <n v="53"/>
    <n v="96"/>
  </r>
  <r>
    <x v="2"/>
    <x v="1"/>
    <x v="6"/>
    <x v="1"/>
    <n v="1"/>
    <n v="1"/>
    <n v="30"/>
    <n v="41367"/>
    <n v="8344812"/>
    <n v="0"/>
    <n v="0"/>
    <n v="30"/>
    <n v="30"/>
  </r>
  <r>
    <x v="0"/>
    <x v="0"/>
    <x v="0"/>
    <x v="0"/>
    <n v="0"/>
    <n v="0"/>
    <n v="0"/>
    <n v="20564"/>
    <n v="5555519"/>
    <n v="0"/>
    <n v="0"/>
    <n v="0"/>
    <n v="0"/>
  </r>
  <r>
    <x v="0"/>
    <x v="0"/>
    <x v="0"/>
    <x v="1"/>
    <n v="0"/>
    <n v="0"/>
    <n v="0"/>
    <n v="20564"/>
    <n v="5555519"/>
    <n v="0"/>
    <n v="0"/>
    <n v="0"/>
    <n v="0"/>
  </r>
  <r>
    <x v="0"/>
    <x v="0"/>
    <x v="1"/>
    <x v="0"/>
    <n v="0"/>
    <n v="0"/>
    <n v="0"/>
    <n v="24418"/>
    <n v="7333243"/>
    <n v="0"/>
    <n v="0"/>
    <n v="0"/>
    <n v="0"/>
  </r>
  <r>
    <x v="0"/>
    <x v="0"/>
    <x v="1"/>
    <x v="1"/>
    <n v="0"/>
    <n v="0"/>
    <n v="0"/>
    <n v="24418"/>
    <n v="7333243"/>
    <n v="0"/>
    <n v="0"/>
    <n v="0"/>
    <n v="0"/>
  </r>
  <r>
    <x v="0"/>
    <x v="0"/>
    <x v="2"/>
    <x v="0"/>
    <n v="0"/>
    <n v="0"/>
    <n v="0"/>
    <n v="50393"/>
    <n v="15463943"/>
    <n v="0"/>
    <n v="0"/>
    <n v="0"/>
    <n v="0"/>
  </r>
  <r>
    <x v="0"/>
    <x v="0"/>
    <x v="2"/>
    <x v="1"/>
    <n v="0"/>
    <n v="0"/>
    <n v="0"/>
    <n v="50393"/>
    <n v="15463943"/>
    <n v="0"/>
    <n v="0"/>
    <n v="0"/>
    <n v="0"/>
  </r>
  <r>
    <x v="0"/>
    <x v="0"/>
    <x v="3"/>
    <x v="0"/>
    <n v="0"/>
    <n v="0"/>
    <n v="0"/>
    <n v="17928"/>
    <n v="5527659"/>
    <n v="0"/>
    <n v="0"/>
    <n v="0"/>
    <n v="0"/>
  </r>
  <r>
    <x v="0"/>
    <x v="0"/>
    <x v="3"/>
    <x v="1"/>
    <n v="0"/>
    <n v="0"/>
    <n v="0"/>
    <n v="17928"/>
    <n v="5527659"/>
    <n v="0"/>
    <n v="0"/>
    <n v="0"/>
    <n v="0"/>
  </r>
  <r>
    <x v="0"/>
    <x v="0"/>
    <x v="4"/>
    <x v="0"/>
    <n v="10"/>
    <n v="2"/>
    <n v="300"/>
    <n v="149986"/>
    <n v="42271528"/>
    <n v="0"/>
    <n v="0.1"/>
    <n v="30"/>
    <n v="150"/>
  </r>
  <r>
    <x v="0"/>
    <x v="0"/>
    <x v="4"/>
    <x v="1"/>
    <n v="0"/>
    <n v="0"/>
    <n v="0"/>
    <n v="149986"/>
    <n v="42271528"/>
    <n v="0"/>
    <n v="0"/>
    <n v="0"/>
    <n v="0"/>
  </r>
  <r>
    <x v="0"/>
    <x v="0"/>
    <x v="5"/>
    <x v="0"/>
    <n v="59"/>
    <n v="11"/>
    <n v="1770"/>
    <n v="143118"/>
    <n v="44772221"/>
    <n v="0.1"/>
    <n v="0.4"/>
    <n v="30"/>
    <n v="160.9"/>
  </r>
  <r>
    <x v="0"/>
    <x v="0"/>
    <x v="5"/>
    <x v="1"/>
    <n v="0"/>
    <n v="0"/>
    <n v="0"/>
    <n v="143118"/>
    <n v="44772221"/>
    <n v="0"/>
    <n v="0"/>
    <n v="0"/>
    <n v="0"/>
  </r>
  <r>
    <x v="0"/>
    <x v="0"/>
    <x v="6"/>
    <x v="0"/>
    <n v="53"/>
    <n v="9"/>
    <n v="1647"/>
    <n v="27645"/>
    <n v="8682129"/>
    <n v="0.3"/>
    <n v="1.9"/>
    <n v="31.1"/>
    <n v="183"/>
  </r>
  <r>
    <x v="0"/>
    <x v="0"/>
    <x v="6"/>
    <x v="1"/>
    <n v="0"/>
    <n v="0"/>
    <n v="0"/>
    <n v="27645"/>
    <n v="8682129"/>
    <n v="0"/>
    <n v="0"/>
    <n v="0"/>
    <n v="0"/>
  </r>
  <r>
    <x v="0"/>
    <x v="1"/>
    <x v="0"/>
    <x v="0"/>
    <n v="0"/>
    <n v="0"/>
    <n v="0"/>
    <n v="21647"/>
    <n v="5825396"/>
    <n v="0"/>
    <n v="0"/>
    <n v="0"/>
    <n v="0"/>
  </r>
  <r>
    <x v="0"/>
    <x v="1"/>
    <x v="0"/>
    <x v="1"/>
    <n v="0"/>
    <n v="0"/>
    <n v="0"/>
    <n v="21647"/>
    <n v="5825396"/>
    <n v="0"/>
    <n v="0"/>
    <n v="0"/>
    <n v="0"/>
  </r>
  <r>
    <x v="0"/>
    <x v="1"/>
    <x v="1"/>
    <x v="0"/>
    <n v="0"/>
    <n v="0"/>
    <n v="0"/>
    <n v="25254"/>
    <n v="7586002"/>
    <n v="0"/>
    <n v="0"/>
    <n v="0"/>
    <n v="0"/>
  </r>
  <r>
    <x v="0"/>
    <x v="1"/>
    <x v="1"/>
    <x v="1"/>
    <n v="0"/>
    <n v="0"/>
    <n v="0"/>
    <n v="25254"/>
    <n v="7586002"/>
    <n v="0"/>
    <n v="0"/>
    <n v="0"/>
    <n v="0"/>
  </r>
  <r>
    <x v="0"/>
    <x v="1"/>
    <x v="2"/>
    <x v="0"/>
    <n v="0"/>
    <n v="0"/>
    <n v="0"/>
    <n v="52370"/>
    <n v="15999150"/>
    <n v="0"/>
    <n v="0"/>
    <n v="0"/>
    <n v="0"/>
  </r>
  <r>
    <x v="0"/>
    <x v="1"/>
    <x v="2"/>
    <x v="1"/>
    <n v="0"/>
    <n v="0"/>
    <n v="0"/>
    <n v="52370"/>
    <n v="15999150"/>
    <n v="0"/>
    <n v="0"/>
    <n v="0"/>
    <n v="0"/>
  </r>
  <r>
    <x v="0"/>
    <x v="1"/>
    <x v="3"/>
    <x v="0"/>
    <n v="0"/>
    <n v="0"/>
    <n v="0"/>
    <n v="18748"/>
    <n v="5767272"/>
    <n v="0"/>
    <n v="0"/>
    <n v="0"/>
    <n v="0"/>
  </r>
  <r>
    <x v="0"/>
    <x v="1"/>
    <x v="3"/>
    <x v="1"/>
    <n v="0"/>
    <n v="0"/>
    <n v="0"/>
    <n v="18748"/>
    <n v="5767272"/>
    <n v="0"/>
    <n v="0"/>
    <n v="0"/>
    <n v="0"/>
  </r>
  <r>
    <x v="0"/>
    <x v="1"/>
    <x v="4"/>
    <x v="0"/>
    <n v="14"/>
    <n v="3"/>
    <n v="420"/>
    <n v="136344"/>
    <n v="38195915"/>
    <n v="0"/>
    <n v="0.1"/>
    <n v="30"/>
    <n v="140"/>
  </r>
  <r>
    <x v="0"/>
    <x v="1"/>
    <x v="4"/>
    <x v="1"/>
    <n v="0"/>
    <n v="0"/>
    <n v="0"/>
    <n v="136344"/>
    <n v="38195915"/>
    <n v="0"/>
    <n v="0"/>
    <n v="0"/>
    <n v="0"/>
  </r>
  <r>
    <x v="0"/>
    <x v="1"/>
    <x v="5"/>
    <x v="0"/>
    <n v="323"/>
    <n v="68"/>
    <n v="10350"/>
    <n v="131339"/>
    <n v="40671929"/>
    <n v="0.5"/>
    <n v="2.5"/>
    <n v="32"/>
    <n v="152.19999999999999"/>
  </r>
  <r>
    <x v="0"/>
    <x v="1"/>
    <x v="5"/>
    <x v="1"/>
    <n v="2"/>
    <n v="2"/>
    <n v="47"/>
    <n v="131339"/>
    <n v="40671929"/>
    <n v="0"/>
    <n v="0"/>
    <n v="23.5"/>
    <n v="23.5"/>
  </r>
  <r>
    <x v="0"/>
    <x v="1"/>
    <x v="6"/>
    <x v="0"/>
    <n v="177"/>
    <n v="27"/>
    <n v="6330"/>
    <n v="26876"/>
    <n v="8454079"/>
    <n v="1"/>
    <n v="6.6"/>
    <n v="35.799999999999997"/>
    <n v="234.4"/>
  </r>
  <r>
    <x v="0"/>
    <x v="1"/>
    <x v="6"/>
    <x v="1"/>
    <n v="0"/>
    <n v="0"/>
    <n v="0"/>
    <n v="26876"/>
    <n v="8454079"/>
    <n v="0"/>
    <n v="0"/>
    <n v="0"/>
    <n v="0"/>
  </r>
  <r>
    <x v="1"/>
    <x v="0"/>
    <x v="0"/>
    <x v="0"/>
    <n v="0"/>
    <n v="0"/>
    <n v="0"/>
    <n v="20381"/>
    <n v="5387428"/>
    <n v="0"/>
    <n v="0"/>
    <n v="0"/>
    <n v="0"/>
  </r>
  <r>
    <x v="1"/>
    <x v="0"/>
    <x v="0"/>
    <x v="1"/>
    <n v="0"/>
    <n v="0"/>
    <n v="0"/>
    <n v="20381"/>
    <n v="5387428"/>
    <n v="0"/>
    <n v="0"/>
    <n v="0"/>
    <n v="0"/>
  </r>
  <r>
    <x v="1"/>
    <x v="0"/>
    <x v="1"/>
    <x v="0"/>
    <n v="0"/>
    <n v="0"/>
    <n v="0"/>
    <n v="23528"/>
    <n v="6824154"/>
    <n v="0"/>
    <n v="0"/>
    <n v="0"/>
    <n v="0"/>
  </r>
  <r>
    <x v="1"/>
    <x v="0"/>
    <x v="1"/>
    <x v="1"/>
    <n v="0"/>
    <n v="0"/>
    <n v="0"/>
    <n v="23528"/>
    <n v="6824154"/>
    <n v="0"/>
    <n v="0"/>
    <n v="0"/>
    <n v="0"/>
  </r>
  <r>
    <x v="1"/>
    <x v="0"/>
    <x v="2"/>
    <x v="0"/>
    <n v="0"/>
    <n v="0"/>
    <n v="0"/>
    <n v="50267"/>
    <n v="14810033"/>
    <n v="0"/>
    <n v="0"/>
    <n v="0"/>
    <n v="0"/>
  </r>
  <r>
    <x v="1"/>
    <x v="0"/>
    <x v="2"/>
    <x v="1"/>
    <n v="6"/>
    <n v="1"/>
    <n v="180"/>
    <n v="50267"/>
    <n v="14810033"/>
    <n v="0"/>
    <n v="0.1"/>
    <n v="30"/>
    <n v="180"/>
  </r>
  <r>
    <x v="1"/>
    <x v="0"/>
    <x v="3"/>
    <x v="0"/>
    <n v="0"/>
    <n v="0"/>
    <n v="0"/>
    <n v="17834"/>
    <n v="5240761"/>
    <n v="0"/>
    <n v="0"/>
    <n v="0"/>
    <n v="0"/>
  </r>
  <r>
    <x v="1"/>
    <x v="0"/>
    <x v="3"/>
    <x v="1"/>
    <n v="7"/>
    <n v="1"/>
    <n v="210"/>
    <n v="17834"/>
    <n v="5240761"/>
    <n v="0.1"/>
    <n v="0.4"/>
    <n v="30"/>
    <n v="210"/>
  </r>
  <r>
    <x v="1"/>
    <x v="0"/>
    <x v="4"/>
    <x v="0"/>
    <n v="7"/>
    <n v="2"/>
    <n v="210"/>
    <n v="152112"/>
    <n v="41662157"/>
    <n v="0"/>
    <n v="0"/>
    <n v="30"/>
    <n v="105"/>
  </r>
  <r>
    <x v="1"/>
    <x v="0"/>
    <x v="4"/>
    <x v="1"/>
    <n v="153"/>
    <n v="59"/>
    <n v="4777"/>
    <n v="152112"/>
    <n v="41662157"/>
    <n v="0.4"/>
    <n v="1"/>
    <n v="31.2"/>
    <n v="81"/>
  </r>
  <r>
    <x v="1"/>
    <x v="0"/>
    <x v="5"/>
    <x v="0"/>
    <n v="84"/>
    <n v="17"/>
    <n v="2675"/>
    <n v="146642"/>
    <n v="44187686"/>
    <n v="0.1"/>
    <n v="0.6"/>
    <n v="31.8"/>
    <n v="157.4"/>
  </r>
  <r>
    <x v="1"/>
    <x v="0"/>
    <x v="5"/>
    <x v="1"/>
    <n v="170"/>
    <n v="51"/>
    <n v="5340"/>
    <n v="146642"/>
    <n v="44187686"/>
    <n v="0.3"/>
    <n v="1.2"/>
    <n v="31.4"/>
    <n v="104.7"/>
  </r>
  <r>
    <x v="1"/>
    <x v="0"/>
    <x v="6"/>
    <x v="0"/>
    <n v="79"/>
    <n v="15"/>
    <n v="2370"/>
    <n v="28520"/>
    <n v="8551794"/>
    <n v="0.5"/>
    <n v="2.8"/>
    <n v="30"/>
    <n v="158"/>
  </r>
  <r>
    <x v="1"/>
    <x v="0"/>
    <x v="6"/>
    <x v="1"/>
    <n v="9"/>
    <n v="4"/>
    <n v="270"/>
    <n v="28520"/>
    <n v="8551794"/>
    <n v="0.1"/>
    <n v="0.3"/>
    <n v="30"/>
    <n v="67.5"/>
  </r>
  <r>
    <x v="1"/>
    <x v="1"/>
    <x v="0"/>
    <x v="0"/>
    <n v="0"/>
    <n v="0"/>
    <n v="0"/>
    <n v="21374"/>
    <n v="5607211"/>
    <n v="0"/>
    <n v="0"/>
    <n v="0"/>
    <n v="0"/>
  </r>
  <r>
    <x v="1"/>
    <x v="1"/>
    <x v="0"/>
    <x v="1"/>
    <n v="0"/>
    <n v="0"/>
    <n v="0"/>
    <n v="21374"/>
    <n v="5607211"/>
    <n v="0"/>
    <n v="0"/>
    <n v="0"/>
    <n v="0"/>
  </r>
  <r>
    <x v="1"/>
    <x v="1"/>
    <x v="1"/>
    <x v="0"/>
    <n v="0"/>
    <n v="0"/>
    <n v="0"/>
    <n v="24731"/>
    <n v="7159872"/>
    <n v="0"/>
    <n v="0"/>
    <n v="0"/>
    <n v="0"/>
  </r>
  <r>
    <x v="1"/>
    <x v="1"/>
    <x v="1"/>
    <x v="1"/>
    <n v="0"/>
    <n v="0"/>
    <n v="0"/>
    <n v="24731"/>
    <n v="7159872"/>
    <n v="0"/>
    <n v="0"/>
    <n v="0"/>
    <n v="0"/>
  </r>
  <r>
    <x v="1"/>
    <x v="1"/>
    <x v="2"/>
    <x v="0"/>
    <n v="0"/>
    <n v="0"/>
    <n v="0"/>
    <n v="52150"/>
    <n v="15309150"/>
    <n v="0"/>
    <n v="0"/>
    <n v="0"/>
    <n v="0"/>
  </r>
  <r>
    <x v="1"/>
    <x v="1"/>
    <x v="2"/>
    <x v="1"/>
    <n v="2"/>
    <n v="2"/>
    <n v="60"/>
    <n v="52150"/>
    <n v="15309150"/>
    <n v="0"/>
    <n v="0"/>
    <n v="30"/>
    <n v="30"/>
  </r>
  <r>
    <x v="1"/>
    <x v="1"/>
    <x v="3"/>
    <x v="0"/>
    <n v="0"/>
    <n v="0"/>
    <n v="0"/>
    <n v="18867"/>
    <n v="5535201"/>
    <n v="0"/>
    <n v="0"/>
    <n v="0"/>
    <n v="0"/>
  </r>
  <r>
    <x v="1"/>
    <x v="1"/>
    <x v="3"/>
    <x v="1"/>
    <n v="1"/>
    <n v="1"/>
    <n v="30"/>
    <n v="18867"/>
    <n v="5535201"/>
    <n v="0.1"/>
    <n v="0.1"/>
    <n v="30"/>
    <n v="30"/>
  </r>
  <r>
    <x v="1"/>
    <x v="1"/>
    <x v="4"/>
    <x v="0"/>
    <n v="51"/>
    <n v="8"/>
    <n v="1530"/>
    <n v="139929"/>
    <n v="37866397"/>
    <n v="0.1"/>
    <n v="0.4"/>
    <n v="30"/>
    <n v="191.2"/>
  </r>
  <r>
    <x v="1"/>
    <x v="1"/>
    <x v="4"/>
    <x v="1"/>
    <n v="87"/>
    <n v="27"/>
    <n v="2732"/>
    <n v="139929"/>
    <n v="37866397"/>
    <n v="0.2"/>
    <n v="0.6"/>
    <n v="31.4"/>
    <n v="101.2"/>
  </r>
  <r>
    <x v="1"/>
    <x v="1"/>
    <x v="5"/>
    <x v="0"/>
    <n v="583"/>
    <n v="112"/>
    <n v="19792"/>
    <n v="135106"/>
    <n v="40274586"/>
    <n v="0.8"/>
    <n v="4.3"/>
    <n v="33.9"/>
    <n v="176.7"/>
  </r>
  <r>
    <x v="1"/>
    <x v="1"/>
    <x v="5"/>
    <x v="1"/>
    <n v="124"/>
    <n v="39"/>
    <n v="4139"/>
    <n v="135106"/>
    <n v="40274586"/>
    <n v="0.3"/>
    <n v="0.9"/>
    <n v="33.4"/>
    <n v="106.1"/>
  </r>
  <r>
    <x v="1"/>
    <x v="1"/>
    <x v="6"/>
    <x v="0"/>
    <n v="187"/>
    <n v="35"/>
    <n v="6225"/>
    <n v="27978"/>
    <n v="8457135"/>
    <n v="1.3"/>
    <n v="6.7"/>
    <n v="33.299999999999997"/>
    <n v="177.9"/>
  </r>
  <r>
    <x v="1"/>
    <x v="1"/>
    <x v="6"/>
    <x v="1"/>
    <n v="29"/>
    <n v="8"/>
    <n v="870"/>
    <n v="27978"/>
    <n v="8457135"/>
    <n v="0.3"/>
    <n v="1"/>
    <n v="30"/>
    <n v="108.8"/>
  </r>
  <r>
    <x v="2"/>
    <x v="0"/>
    <x v="0"/>
    <x v="0"/>
    <n v="0"/>
    <n v="0"/>
    <n v="0"/>
    <n v="16820"/>
    <n v="2498135"/>
    <n v="0"/>
    <n v="0"/>
    <n v="0"/>
    <n v="0"/>
  </r>
  <r>
    <x v="2"/>
    <x v="0"/>
    <x v="0"/>
    <x v="1"/>
    <n v="0"/>
    <n v="0"/>
    <n v="0"/>
    <n v="16820"/>
    <n v="2498135"/>
    <n v="0"/>
    <n v="0"/>
    <n v="0"/>
    <n v="0"/>
  </r>
  <r>
    <x v="2"/>
    <x v="0"/>
    <x v="1"/>
    <x v="0"/>
    <n v="0"/>
    <n v="0"/>
    <n v="0"/>
    <n v="20807"/>
    <n v="3305618"/>
    <n v="0"/>
    <n v="0"/>
    <n v="0"/>
    <n v="0"/>
  </r>
  <r>
    <x v="2"/>
    <x v="0"/>
    <x v="1"/>
    <x v="1"/>
    <n v="0"/>
    <n v="0"/>
    <n v="0"/>
    <n v="20807"/>
    <n v="3305618"/>
    <n v="0"/>
    <n v="0"/>
    <n v="0"/>
    <n v="0"/>
  </r>
  <r>
    <x v="2"/>
    <x v="0"/>
    <x v="2"/>
    <x v="0"/>
    <n v="0"/>
    <n v="0"/>
    <n v="0"/>
    <n v="45341"/>
    <n v="7277134"/>
    <n v="0"/>
    <n v="0"/>
    <n v="0"/>
    <n v="0"/>
  </r>
  <r>
    <x v="2"/>
    <x v="0"/>
    <x v="2"/>
    <x v="1"/>
    <n v="18"/>
    <n v="6"/>
    <n v="540"/>
    <n v="45341"/>
    <n v="7277134"/>
    <n v="0.1"/>
    <n v="0.4"/>
    <n v="30"/>
    <n v="90"/>
  </r>
  <r>
    <x v="2"/>
    <x v="0"/>
    <x v="3"/>
    <x v="0"/>
    <n v="0"/>
    <n v="0"/>
    <n v="0"/>
    <n v="16292"/>
    <n v="2617737"/>
    <n v="0"/>
    <n v="0"/>
    <n v="0"/>
    <n v="0"/>
  </r>
  <r>
    <x v="2"/>
    <x v="0"/>
    <x v="3"/>
    <x v="1"/>
    <n v="5"/>
    <n v="2"/>
    <n v="150"/>
    <n v="16292"/>
    <n v="2617737"/>
    <n v="0.1"/>
    <n v="0.3"/>
    <n v="30"/>
    <n v="75"/>
  </r>
  <r>
    <x v="2"/>
    <x v="0"/>
    <x v="4"/>
    <x v="0"/>
    <n v="5"/>
    <n v="1"/>
    <n v="150"/>
    <n v="137004"/>
    <n v="20928124"/>
    <n v="0"/>
    <n v="0"/>
    <n v="30"/>
    <n v="150"/>
  </r>
  <r>
    <x v="2"/>
    <x v="0"/>
    <x v="4"/>
    <x v="1"/>
    <n v="142"/>
    <n v="53"/>
    <n v="4566"/>
    <n v="137004"/>
    <n v="20928124"/>
    <n v="0.4"/>
    <n v="1"/>
    <n v="32.200000000000003"/>
    <n v="86.2"/>
  </r>
  <r>
    <x v="2"/>
    <x v="0"/>
    <x v="5"/>
    <x v="0"/>
    <n v="73"/>
    <n v="18"/>
    <n v="2250"/>
    <n v="142282"/>
    <n v="22650232"/>
    <n v="0.1"/>
    <n v="0.5"/>
    <n v="30.8"/>
    <n v="125"/>
  </r>
  <r>
    <x v="2"/>
    <x v="0"/>
    <x v="5"/>
    <x v="1"/>
    <n v="189"/>
    <n v="64"/>
    <n v="6204"/>
    <n v="142282"/>
    <n v="22650232"/>
    <n v="0.4"/>
    <n v="1.3"/>
    <n v="32.799999999999997"/>
    <n v="96.9"/>
  </r>
  <r>
    <x v="2"/>
    <x v="0"/>
    <x v="6"/>
    <x v="0"/>
    <n v="63"/>
    <n v="14"/>
    <n v="1908"/>
    <n v="27757"/>
    <n v="4694342"/>
    <n v="0.5"/>
    <n v="2.2999999999999998"/>
    <n v="30.3"/>
    <n v="136.30000000000001"/>
  </r>
  <r>
    <x v="2"/>
    <x v="0"/>
    <x v="6"/>
    <x v="1"/>
    <n v="31"/>
    <n v="9"/>
    <n v="930"/>
    <n v="27757"/>
    <n v="4694342"/>
    <n v="0.3"/>
    <n v="1.1000000000000001"/>
    <n v="30"/>
    <n v="103.3"/>
  </r>
  <r>
    <x v="2"/>
    <x v="1"/>
    <x v="0"/>
    <x v="0"/>
    <n v="0"/>
    <n v="0"/>
    <n v="0"/>
    <n v="17770"/>
    <n v="2636031"/>
    <n v="0"/>
    <n v="0"/>
    <n v="0"/>
    <n v="0"/>
  </r>
  <r>
    <x v="2"/>
    <x v="1"/>
    <x v="0"/>
    <x v="1"/>
    <n v="0"/>
    <n v="0"/>
    <n v="0"/>
    <n v="17770"/>
    <n v="2636031"/>
    <n v="0"/>
    <n v="0"/>
    <n v="0"/>
    <n v="0"/>
  </r>
  <r>
    <x v="2"/>
    <x v="1"/>
    <x v="1"/>
    <x v="0"/>
    <n v="0"/>
    <n v="0"/>
    <n v="0"/>
    <n v="21828"/>
    <n v="3466982"/>
    <n v="0"/>
    <n v="0"/>
    <n v="0"/>
    <n v="0"/>
  </r>
  <r>
    <x v="2"/>
    <x v="1"/>
    <x v="1"/>
    <x v="1"/>
    <n v="0"/>
    <n v="0"/>
    <n v="0"/>
    <n v="21828"/>
    <n v="3466982"/>
    <n v="0"/>
    <n v="0"/>
    <n v="0"/>
    <n v="0"/>
  </r>
  <r>
    <x v="2"/>
    <x v="1"/>
    <x v="2"/>
    <x v="0"/>
    <n v="0"/>
    <n v="0"/>
    <n v="0"/>
    <n v="46974"/>
    <n v="7513884"/>
    <n v="0"/>
    <n v="0"/>
    <n v="0"/>
    <n v="0"/>
  </r>
  <r>
    <x v="2"/>
    <x v="1"/>
    <x v="2"/>
    <x v="1"/>
    <n v="11"/>
    <n v="2"/>
    <n v="330"/>
    <n v="46974"/>
    <n v="7513884"/>
    <n v="0"/>
    <n v="0.2"/>
    <n v="30"/>
    <n v="165"/>
  </r>
  <r>
    <x v="2"/>
    <x v="1"/>
    <x v="3"/>
    <x v="0"/>
    <n v="0"/>
    <n v="0"/>
    <n v="0"/>
    <n v="17194"/>
    <n v="2749275"/>
    <n v="0"/>
    <n v="0"/>
    <n v="0"/>
    <n v="0"/>
  </r>
  <r>
    <x v="2"/>
    <x v="1"/>
    <x v="3"/>
    <x v="1"/>
    <n v="4"/>
    <n v="3"/>
    <n v="120"/>
    <n v="17194"/>
    <n v="2749275"/>
    <n v="0.2"/>
    <n v="0.2"/>
    <n v="30"/>
    <n v="40"/>
  </r>
  <r>
    <x v="2"/>
    <x v="1"/>
    <x v="4"/>
    <x v="0"/>
    <n v="41"/>
    <n v="14"/>
    <n v="1230"/>
    <n v="127874"/>
    <n v="19245850"/>
    <n v="0.1"/>
    <n v="0.3"/>
    <n v="30"/>
    <n v="87.9"/>
  </r>
  <r>
    <x v="2"/>
    <x v="1"/>
    <x v="4"/>
    <x v="1"/>
    <n v="97"/>
    <n v="34"/>
    <n v="3020"/>
    <n v="127874"/>
    <n v="19245850"/>
    <n v="0.3"/>
    <n v="0.8"/>
    <n v="31.1"/>
    <n v="88.8"/>
  </r>
  <r>
    <x v="2"/>
    <x v="1"/>
    <x v="5"/>
    <x v="0"/>
    <n v="395"/>
    <n v="101"/>
    <n v="13411"/>
    <n v="131325"/>
    <n v="20752867"/>
    <n v="0.8"/>
    <n v="3"/>
    <n v="34"/>
    <n v="132.80000000000001"/>
  </r>
  <r>
    <x v="2"/>
    <x v="1"/>
    <x v="5"/>
    <x v="1"/>
    <n v="148"/>
    <n v="43"/>
    <n v="4579"/>
    <n v="131325"/>
    <n v="20752867"/>
    <n v="0.3"/>
    <n v="1.1000000000000001"/>
    <n v="30.9"/>
    <n v="106.5"/>
  </r>
  <r>
    <x v="2"/>
    <x v="1"/>
    <x v="6"/>
    <x v="0"/>
    <n v="147"/>
    <n v="40"/>
    <n v="4663"/>
    <n v="27451"/>
    <n v="4622061"/>
    <n v="1.5"/>
    <n v="5.4"/>
    <n v="31.7"/>
    <n v="116.6"/>
  </r>
  <r>
    <x v="2"/>
    <x v="1"/>
    <x v="6"/>
    <x v="1"/>
    <n v="24"/>
    <n v="8"/>
    <n v="960"/>
    <n v="27451"/>
    <n v="4622061"/>
    <n v="0.3"/>
    <n v="0.9"/>
    <n v="40"/>
    <n v="120"/>
  </r>
  <r>
    <x v="0"/>
    <x v="0"/>
    <x v="0"/>
    <x v="0"/>
    <n v="0"/>
    <n v="0"/>
    <n v="0"/>
    <n v="366604"/>
    <n v="83786930"/>
    <n v="0"/>
    <n v="0"/>
    <n v="0"/>
    <n v="0"/>
  </r>
  <r>
    <x v="0"/>
    <x v="0"/>
    <x v="0"/>
    <x v="1"/>
    <n v="0"/>
    <n v="0"/>
    <n v="0"/>
    <n v="366604"/>
    <n v="83786930"/>
    <n v="0"/>
    <n v="0"/>
    <n v="0"/>
    <n v="0"/>
  </r>
  <r>
    <x v="0"/>
    <x v="0"/>
    <x v="1"/>
    <x v="0"/>
    <n v="0"/>
    <n v="0"/>
    <n v="0"/>
    <n v="408971"/>
    <n v="105496923"/>
    <n v="0"/>
    <n v="0"/>
    <n v="0"/>
    <n v="0"/>
  </r>
  <r>
    <x v="0"/>
    <x v="0"/>
    <x v="1"/>
    <x v="1"/>
    <n v="0"/>
    <n v="0"/>
    <n v="0"/>
    <n v="408971"/>
    <n v="105496923"/>
    <n v="0"/>
    <n v="0"/>
    <n v="0"/>
    <n v="0"/>
  </r>
  <r>
    <x v="0"/>
    <x v="0"/>
    <x v="2"/>
    <x v="0"/>
    <n v="0"/>
    <n v="0"/>
    <n v="0"/>
    <n v="783211"/>
    <n v="205084456"/>
    <n v="0"/>
    <n v="0"/>
    <n v="0"/>
    <n v="0"/>
  </r>
  <r>
    <x v="0"/>
    <x v="0"/>
    <x v="2"/>
    <x v="1"/>
    <n v="0"/>
    <n v="0"/>
    <n v="0"/>
    <n v="783211"/>
    <n v="205084456"/>
    <n v="0"/>
    <n v="0"/>
    <n v="0"/>
    <n v="0"/>
  </r>
  <r>
    <x v="0"/>
    <x v="0"/>
    <x v="3"/>
    <x v="0"/>
    <n v="0"/>
    <n v="0"/>
    <n v="0"/>
    <n v="268497"/>
    <n v="68454032"/>
    <n v="0"/>
    <n v="0"/>
    <n v="0"/>
    <n v="0"/>
  </r>
  <r>
    <x v="0"/>
    <x v="0"/>
    <x v="3"/>
    <x v="1"/>
    <n v="0"/>
    <n v="0"/>
    <n v="0"/>
    <n v="268497"/>
    <n v="68454032"/>
    <n v="0"/>
    <n v="0"/>
    <n v="0"/>
    <n v="0"/>
  </r>
  <r>
    <x v="0"/>
    <x v="0"/>
    <x v="4"/>
    <x v="0"/>
    <n v="134"/>
    <n v="37"/>
    <n v="3883"/>
    <n v="2532958"/>
    <n v="616019369"/>
    <n v="0"/>
    <n v="0.1"/>
    <n v="29"/>
    <n v="104.9"/>
  </r>
  <r>
    <x v="0"/>
    <x v="0"/>
    <x v="4"/>
    <x v="1"/>
    <n v="9"/>
    <n v="8"/>
    <n v="330"/>
    <n v="2532958"/>
    <n v="616019369"/>
    <n v="0"/>
    <n v="0"/>
    <n v="36.700000000000003"/>
    <n v="41.2"/>
  </r>
  <r>
    <x v="0"/>
    <x v="0"/>
    <x v="5"/>
    <x v="0"/>
    <n v="1423"/>
    <n v="293"/>
    <n v="44713"/>
    <n v="1951266"/>
    <n v="510559342"/>
    <n v="0.2"/>
    <n v="0.7"/>
    <n v="31.4"/>
    <n v="152.6"/>
  </r>
  <r>
    <x v="0"/>
    <x v="0"/>
    <x v="5"/>
    <x v="1"/>
    <n v="21"/>
    <n v="16"/>
    <n v="605"/>
    <n v="1951266"/>
    <n v="510559342"/>
    <n v="0"/>
    <n v="0"/>
    <n v="28.8"/>
    <n v="37.799999999999997"/>
  </r>
  <r>
    <x v="0"/>
    <x v="0"/>
    <x v="6"/>
    <x v="0"/>
    <n v="312"/>
    <n v="75"/>
    <n v="10761"/>
    <n v="187681"/>
    <n v="50711916"/>
    <n v="0.4"/>
    <n v="1.7"/>
    <n v="34.5"/>
    <n v="143.5"/>
  </r>
  <r>
    <x v="0"/>
    <x v="0"/>
    <x v="6"/>
    <x v="1"/>
    <n v="0"/>
    <n v="0"/>
    <n v="0"/>
    <n v="187681"/>
    <n v="50711916"/>
    <n v="0"/>
    <n v="0"/>
    <n v="0"/>
    <n v="0"/>
  </r>
  <r>
    <x v="0"/>
    <x v="1"/>
    <x v="0"/>
    <x v="0"/>
    <n v="0"/>
    <n v="0"/>
    <n v="0"/>
    <n v="385372"/>
    <n v="88111277"/>
    <n v="0"/>
    <n v="0"/>
    <n v="0"/>
    <n v="0"/>
  </r>
  <r>
    <x v="0"/>
    <x v="1"/>
    <x v="0"/>
    <x v="1"/>
    <n v="0"/>
    <n v="0"/>
    <n v="0"/>
    <n v="385372"/>
    <n v="88111277"/>
    <n v="0"/>
    <n v="0"/>
    <n v="0"/>
    <n v="0"/>
  </r>
  <r>
    <x v="0"/>
    <x v="1"/>
    <x v="1"/>
    <x v="0"/>
    <n v="0"/>
    <n v="0"/>
    <n v="0"/>
    <n v="424887"/>
    <n v="109568845"/>
    <n v="0"/>
    <n v="0"/>
    <n v="0"/>
    <n v="0"/>
  </r>
  <r>
    <x v="0"/>
    <x v="1"/>
    <x v="1"/>
    <x v="1"/>
    <n v="0"/>
    <n v="0"/>
    <n v="0"/>
    <n v="424887"/>
    <n v="109568845"/>
    <n v="0"/>
    <n v="0"/>
    <n v="0"/>
    <n v="0"/>
  </r>
  <r>
    <x v="0"/>
    <x v="1"/>
    <x v="2"/>
    <x v="0"/>
    <n v="0"/>
    <n v="0"/>
    <n v="0"/>
    <n v="814761"/>
    <n v="213280385"/>
    <n v="0"/>
    <n v="0"/>
    <n v="0"/>
    <n v="0"/>
  </r>
  <r>
    <x v="0"/>
    <x v="1"/>
    <x v="2"/>
    <x v="1"/>
    <n v="0"/>
    <n v="0"/>
    <n v="0"/>
    <n v="814761"/>
    <n v="213280385"/>
    <n v="0"/>
    <n v="0"/>
    <n v="0"/>
    <n v="0"/>
  </r>
  <r>
    <x v="0"/>
    <x v="1"/>
    <x v="3"/>
    <x v="0"/>
    <n v="0"/>
    <n v="0"/>
    <n v="0"/>
    <n v="283536"/>
    <n v="71637633"/>
    <n v="0"/>
    <n v="0"/>
    <n v="0"/>
    <n v="0"/>
  </r>
  <r>
    <x v="0"/>
    <x v="1"/>
    <x v="3"/>
    <x v="1"/>
    <n v="0"/>
    <n v="0"/>
    <n v="0"/>
    <n v="283536"/>
    <n v="71637633"/>
    <n v="0"/>
    <n v="0"/>
    <n v="0"/>
    <n v="0"/>
  </r>
  <r>
    <x v="0"/>
    <x v="1"/>
    <x v="4"/>
    <x v="0"/>
    <n v="647"/>
    <n v="136"/>
    <n v="19869"/>
    <n v="2579929"/>
    <n v="635022567"/>
    <n v="0.1"/>
    <n v="0.3"/>
    <n v="30.7"/>
    <n v="146.1"/>
  </r>
  <r>
    <x v="0"/>
    <x v="1"/>
    <x v="4"/>
    <x v="1"/>
    <n v="11"/>
    <n v="8"/>
    <n v="330"/>
    <n v="2579929"/>
    <n v="635022567"/>
    <n v="0"/>
    <n v="0"/>
    <n v="30"/>
    <n v="41.2"/>
  </r>
  <r>
    <x v="0"/>
    <x v="1"/>
    <x v="5"/>
    <x v="0"/>
    <n v="5529"/>
    <n v="1127"/>
    <n v="176490"/>
    <n v="1931191"/>
    <n v="514438595"/>
    <n v="0.6"/>
    <n v="2.9"/>
    <n v="31.9"/>
    <n v="156.6"/>
  </r>
  <r>
    <x v="0"/>
    <x v="1"/>
    <x v="5"/>
    <x v="1"/>
    <n v="14"/>
    <n v="12"/>
    <n v="465"/>
    <n v="1931191"/>
    <n v="514438595"/>
    <n v="0"/>
    <n v="0"/>
    <n v="33.200000000000003"/>
    <n v="38.799999999999997"/>
  </r>
  <r>
    <x v="0"/>
    <x v="1"/>
    <x v="6"/>
    <x v="0"/>
    <n v="954"/>
    <n v="204"/>
    <n v="34816"/>
    <n v="197510"/>
    <n v="53718874"/>
    <n v="1"/>
    <n v="4.8"/>
    <n v="36.5"/>
    <n v="170.7"/>
  </r>
  <r>
    <x v="0"/>
    <x v="1"/>
    <x v="6"/>
    <x v="1"/>
    <n v="0"/>
    <n v="0"/>
    <n v="0"/>
    <n v="197510"/>
    <n v="53718874"/>
    <n v="0"/>
    <n v="0"/>
    <n v="0"/>
    <n v="0"/>
  </r>
  <r>
    <x v="1"/>
    <x v="0"/>
    <x v="0"/>
    <x v="0"/>
    <n v="0"/>
    <n v="0"/>
    <n v="0"/>
    <n v="351504"/>
    <n v="80995435"/>
    <n v="0"/>
    <n v="0"/>
    <n v="0"/>
    <n v="0"/>
  </r>
  <r>
    <x v="1"/>
    <x v="0"/>
    <x v="0"/>
    <x v="1"/>
    <n v="0"/>
    <n v="0"/>
    <n v="0"/>
    <n v="351504"/>
    <n v="80995435"/>
    <n v="0"/>
    <n v="0"/>
    <n v="0"/>
    <n v="0"/>
  </r>
  <r>
    <x v="1"/>
    <x v="0"/>
    <x v="1"/>
    <x v="0"/>
    <n v="0"/>
    <n v="0"/>
    <n v="0"/>
    <n v="392427"/>
    <n v="102247830"/>
    <n v="0"/>
    <n v="0"/>
    <n v="0"/>
    <n v="0"/>
  </r>
  <r>
    <x v="1"/>
    <x v="0"/>
    <x v="1"/>
    <x v="1"/>
    <n v="0"/>
    <n v="0"/>
    <n v="0"/>
    <n v="392427"/>
    <n v="102247830"/>
    <n v="0"/>
    <n v="0"/>
    <n v="0"/>
    <n v="0"/>
  </r>
  <r>
    <x v="1"/>
    <x v="0"/>
    <x v="2"/>
    <x v="0"/>
    <n v="0"/>
    <n v="0"/>
    <n v="0"/>
    <n v="753809"/>
    <n v="201654679"/>
    <n v="0"/>
    <n v="0"/>
    <n v="0"/>
    <n v="0"/>
  </r>
  <r>
    <x v="1"/>
    <x v="0"/>
    <x v="2"/>
    <x v="1"/>
    <n v="116"/>
    <n v="48"/>
    <n v="3697"/>
    <n v="753809"/>
    <n v="201654679"/>
    <n v="0.1"/>
    <n v="0.2"/>
    <n v="31.9"/>
    <n v="77"/>
  </r>
  <r>
    <x v="1"/>
    <x v="0"/>
    <x v="3"/>
    <x v="0"/>
    <n v="0"/>
    <n v="0"/>
    <n v="0"/>
    <n v="259094"/>
    <n v="67764868"/>
    <n v="0"/>
    <n v="0"/>
    <n v="0"/>
    <n v="0"/>
  </r>
  <r>
    <x v="1"/>
    <x v="0"/>
    <x v="3"/>
    <x v="1"/>
    <n v="241"/>
    <n v="78"/>
    <n v="7599"/>
    <n v="259094"/>
    <n v="67764868"/>
    <n v="0.3"/>
    <n v="0.9"/>
    <n v="31.5"/>
    <n v="97.4"/>
  </r>
  <r>
    <x v="1"/>
    <x v="0"/>
    <x v="4"/>
    <x v="0"/>
    <n v="134"/>
    <n v="27"/>
    <n v="4005"/>
    <n v="2477945"/>
    <n v="612356097"/>
    <n v="0"/>
    <n v="0.1"/>
    <n v="29.9"/>
    <n v="148.30000000000001"/>
  </r>
  <r>
    <x v="1"/>
    <x v="0"/>
    <x v="4"/>
    <x v="1"/>
    <n v="3679"/>
    <n v="1358"/>
    <n v="114836"/>
    <n v="2477945"/>
    <n v="612356097"/>
    <n v="0.5"/>
    <n v="1.5"/>
    <n v="31.2"/>
    <n v="84.6"/>
  </r>
  <r>
    <x v="1"/>
    <x v="0"/>
    <x v="5"/>
    <x v="0"/>
    <n v="1578"/>
    <n v="357"/>
    <n v="52214"/>
    <n v="1849817"/>
    <n v="506096269"/>
    <n v="0.2"/>
    <n v="0.9"/>
    <n v="33.1"/>
    <n v="146.30000000000001"/>
  </r>
  <r>
    <x v="1"/>
    <x v="0"/>
    <x v="5"/>
    <x v="1"/>
    <n v="3768"/>
    <n v="1368"/>
    <n v="124320"/>
    <n v="1849817"/>
    <n v="506096269"/>
    <n v="0.7"/>
    <n v="2"/>
    <n v="33"/>
    <n v="90.9"/>
  </r>
  <r>
    <x v="1"/>
    <x v="0"/>
    <x v="6"/>
    <x v="0"/>
    <n v="379"/>
    <n v="90"/>
    <n v="13572"/>
    <n v="179983"/>
    <n v="48523752"/>
    <n v="0.5"/>
    <n v="2.1"/>
    <n v="35.799999999999997"/>
    <n v="150.80000000000001"/>
  </r>
  <r>
    <x v="1"/>
    <x v="0"/>
    <x v="6"/>
    <x v="1"/>
    <n v="210"/>
    <n v="79"/>
    <n v="7354"/>
    <n v="179983"/>
    <n v="48523752"/>
    <n v="0.4"/>
    <n v="1.2"/>
    <n v="35"/>
    <n v="93.1"/>
  </r>
  <r>
    <x v="1"/>
    <x v="1"/>
    <x v="0"/>
    <x v="0"/>
    <n v="0"/>
    <n v="0"/>
    <n v="0"/>
    <n v="370101"/>
    <n v="85014292"/>
    <n v="0"/>
    <n v="0"/>
    <n v="0"/>
    <n v="0"/>
  </r>
  <r>
    <x v="1"/>
    <x v="1"/>
    <x v="0"/>
    <x v="1"/>
    <n v="0"/>
    <n v="0"/>
    <n v="0"/>
    <n v="370101"/>
    <n v="85014292"/>
    <n v="0"/>
    <n v="0"/>
    <n v="0"/>
    <n v="0"/>
  </r>
  <r>
    <x v="1"/>
    <x v="1"/>
    <x v="1"/>
    <x v="0"/>
    <n v="0"/>
    <n v="0"/>
    <n v="0"/>
    <n v="408536"/>
    <n v="106514592"/>
    <n v="0"/>
    <n v="0"/>
    <n v="0"/>
    <n v="0"/>
  </r>
  <r>
    <x v="1"/>
    <x v="1"/>
    <x v="1"/>
    <x v="1"/>
    <n v="0"/>
    <n v="0"/>
    <n v="0"/>
    <n v="408536"/>
    <n v="106514592"/>
    <n v="0"/>
    <n v="0"/>
    <n v="0"/>
    <n v="0"/>
  </r>
  <r>
    <x v="1"/>
    <x v="1"/>
    <x v="2"/>
    <x v="0"/>
    <n v="0"/>
    <n v="0"/>
    <n v="0"/>
    <n v="783751"/>
    <n v="209841974"/>
    <n v="0"/>
    <n v="0"/>
    <n v="0"/>
    <n v="0"/>
  </r>
  <r>
    <x v="1"/>
    <x v="1"/>
    <x v="2"/>
    <x v="1"/>
    <n v="45"/>
    <n v="20"/>
    <n v="1470"/>
    <n v="783751"/>
    <n v="209841974"/>
    <n v="0"/>
    <n v="0.1"/>
    <n v="32.700000000000003"/>
    <n v="73.5"/>
  </r>
  <r>
    <x v="1"/>
    <x v="1"/>
    <x v="3"/>
    <x v="0"/>
    <n v="0"/>
    <n v="0"/>
    <n v="0"/>
    <n v="274541"/>
    <n v="71155904"/>
    <n v="0"/>
    <n v="0"/>
    <n v="0"/>
    <n v="0"/>
  </r>
  <r>
    <x v="1"/>
    <x v="1"/>
    <x v="3"/>
    <x v="1"/>
    <n v="132"/>
    <n v="44"/>
    <n v="4114"/>
    <n v="274541"/>
    <n v="71155904"/>
    <n v="0.2"/>
    <n v="0.5"/>
    <n v="31.2"/>
    <n v="93.5"/>
  </r>
  <r>
    <x v="1"/>
    <x v="1"/>
    <x v="4"/>
    <x v="0"/>
    <n v="672"/>
    <n v="149"/>
    <n v="21708"/>
    <n v="2587477"/>
    <n v="640213307"/>
    <n v="0.1"/>
    <n v="0.3"/>
    <n v="32.299999999999997"/>
    <n v="145.69999999999999"/>
  </r>
  <r>
    <x v="1"/>
    <x v="1"/>
    <x v="4"/>
    <x v="1"/>
    <n v="1805"/>
    <n v="698"/>
    <n v="57488"/>
    <n v="2587477"/>
    <n v="640213307"/>
    <n v="0.3"/>
    <n v="0.7"/>
    <n v="31.8"/>
    <n v="82.4"/>
  </r>
  <r>
    <x v="1"/>
    <x v="1"/>
    <x v="5"/>
    <x v="0"/>
    <n v="7387"/>
    <n v="1492"/>
    <n v="247242"/>
    <n v="1885220"/>
    <n v="514069509"/>
    <n v="0.8"/>
    <n v="3.9"/>
    <n v="33.5"/>
    <n v="165.7"/>
  </r>
  <r>
    <x v="1"/>
    <x v="1"/>
    <x v="5"/>
    <x v="1"/>
    <n v="1912"/>
    <n v="658"/>
    <n v="63541"/>
    <n v="1885220"/>
    <n v="514069509"/>
    <n v="0.3"/>
    <n v="1"/>
    <n v="33.200000000000003"/>
    <n v="96.6"/>
  </r>
  <r>
    <x v="1"/>
    <x v="1"/>
    <x v="6"/>
    <x v="0"/>
    <n v="1189"/>
    <n v="268"/>
    <n v="46339"/>
    <n v="193932"/>
    <n v="52503140"/>
    <n v="1.4"/>
    <n v="6.1"/>
    <n v="39"/>
    <n v="172.9"/>
  </r>
  <r>
    <x v="1"/>
    <x v="1"/>
    <x v="6"/>
    <x v="1"/>
    <n v="113"/>
    <n v="44"/>
    <n v="4207"/>
    <n v="193932"/>
    <n v="52503140"/>
    <n v="0.2"/>
    <n v="0.6"/>
    <n v="37.200000000000003"/>
    <n v="95.6"/>
  </r>
  <r>
    <x v="2"/>
    <x v="0"/>
    <x v="0"/>
    <x v="0"/>
    <n v="0"/>
    <n v="0"/>
    <n v="0"/>
    <n v="246184"/>
    <n v="17375718"/>
    <n v="0"/>
    <n v="0"/>
    <n v="0"/>
    <n v="0"/>
  </r>
  <r>
    <x v="2"/>
    <x v="0"/>
    <x v="0"/>
    <x v="1"/>
    <n v="0"/>
    <n v="0"/>
    <n v="0"/>
    <n v="246184"/>
    <n v="17375718"/>
    <n v="0"/>
    <n v="0"/>
    <n v="0"/>
    <n v="0"/>
  </r>
  <r>
    <x v="2"/>
    <x v="0"/>
    <x v="1"/>
    <x v="0"/>
    <n v="0"/>
    <n v="0"/>
    <n v="0"/>
    <n v="322899"/>
    <n v="23912039"/>
    <n v="0"/>
    <n v="0"/>
    <n v="0"/>
    <n v="0"/>
  </r>
  <r>
    <x v="2"/>
    <x v="0"/>
    <x v="1"/>
    <x v="1"/>
    <n v="0"/>
    <n v="0"/>
    <n v="0"/>
    <n v="322899"/>
    <n v="23912039"/>
    <n v="0"/>
    <n v="0"/>
    <n v="0"/>
    <n v="0"/>
  </r>
  <r>
    <x v="2"/>
    <x v="0"/>
    <x v="2"/>
    <x v="0"/>
    <n v="0"/>
    <n v="0"/>
    <n v="0"/>
    <n v="638903"/>
    <n v="47983438"/>
    <n v="0"/>
    <n v="0"/>
    <n v="0"/>
    <n v="0"/>
  </r>
  <r>
    <x v="2"/>
    <x v="0"/>
    <x v="2"/>
    <x v="1"/>
    <n v="60"/>
    <n v="33"/>
    <n v="2160"/>
    <n v="638903"/>
    <n v="47983438"/>
    <n v="0.1"/>
    <n v="0.1"/>
    <n v="36"/>
    <n v="65.5"/>
  </r>
  <r>
    <x v="2"/>
    <x v="0"/>
    <x v="3"/>
    <x v="0"/>
    <n v="0"/>
    <n v="0"/>
    <n v="0"/>
    <n v="224632"/>
    <n v="16449926"/>
    <n v="0"/>
    <n v="0"/>
    <n v="0"/>
    <n v="0"/>
  </r>
  <r>
    <x v="2"/>
    <x v="0"/>
    <x v="3"/>
    <x v="1"/>
    <n v="88"/>
    <n v="47"/>
    <n v="2623"/>
    <n v="224632"/>
    <n v="16449926"/>
    <n v="0.2"/>
    <n v="0.4"/>
    <n v="29.8"/>
    <n v="55.8"/>
  </r>
  <r>
    <x v="2"/>
    <x v="0"/>
    <x v="4"/>
    <x v="0"/>
    <n v="28"/>
    <n v="14"/>
    <n v="907"/>
    <n v="2091641"/>
    <n v="148863339"/>
    <n v="0"/>
    <n v="0"/>
    <n v="32.4"/>
    <n v="64.8"/>
  </r>
  <r>
    <x v="2"/>
    <x v="0"/>
    <x v="4"/>
    <x v="1"/>
    <n v="1543"/>
    <n v="844"/>
    <n v="48760"/>
    <n v="2091641"/>
    <n v="148863339"/>
    <n v="0.4"/>
    <n v="0.7"/>
    <n v="31.6"/>
    <n v="57.8"/>
  </r>
  <r>
    <x v="2"/>
    <x v="0"/>
    <x v="5"/>
    <x v="0"/>
    <n v="445"/>
    <n v="220"/>
    <n v="14342"/>
    <n v="1746167"/>
    <n v="127026850"/>
    <n v="0.1"/>
    <n v="0.3"/>
    <n v="32.200000000000003"/>
    <n v="65.2"/>
  </r>
  <r>
    <x v="2"/>
    <x v="0"/>
    <x v="5"/>
    <x v="1"/>
    <n v="1815"/>
    <n v="962"/>
    <n v="60598"/>
    <n v="1746167"/>
    <n v="127026850"/>
    <n v="0.6"/>
    <n v="1"/>
    <n v="33.4"/>
    <n v="63"/>
  </r>
  <r>
    <x v="2"/>
    <x v="0"/>
    <x v="6"/>
    <x v="0"/>
    <n v="108"/>
    <n v="58"/>
    <n v="4158"/>
    <n v="164460"/>
    <n v="13209036"/>
    <n v="0.4"/>
    <n v="0.7"/>
    <n v="38.5"/>
    <n v="71.7"/>
  </r>
  <r>
    <x v="2"/>
    <x v="0"/>
    <x v="6"/>
    <x v="1"/>
    <n v="106"/>
    <n v="55"/>
    <n v="3780"/>
    <n v="164460"/>
    <n v="13209036"/>
    <n v="0.3"/>
    <n v="0.6"/>
    <n v="35.700000000000003"/>
    <n v="68.7"/>
  </r>
  <r>
    <x v="2"/>
    <x v="1"/>
    <x v="0"/>
    <x v="0"/>
    <n v="0"/>
    <n v="0"/>
    <n v="0"/>
    <n v="259206"/>
    <n v="18273411"/>
    <n v="0"/>
    <n v="0"/>
    <n v="0"/>
    <n v="0"/>
  </r>
  <r>
    <x v="2"/>
    <x v="1"/>
    <x v="0"/>
    <x v="1"/>
    <n v="0"/>
    <n v="0"/>
    <n v="0"/>
    <n v="259206"/>
    <n v="18273411"/>
    <n v="0"/>
    <n v="0"/>
    <n v="0"/>
    <n v="0"/>
  </r>
  <r>
    <x v="2"/>
    <x v="1"/>
    <x v="1"/>
    <x v="0"/>
    <n v="0"/>
    <n v="0"/>
    <n v="0"/>
    <n v="336638"/>
    <n v="24952520"/>
    <n v="0"/>
    <n v="0"/>
    <n v="0"/>
    <n v="0"/>
  </r>
  <r>
    <x v="2"/>
    <x v="1"/>
    <x v="1"/>
    <x v="1"/>
    <n v="0"/>
    <n v="0"/>
    <n v="0"/>
    <n v="336638"/>
    <n v="24952520"/>
    <n v="0"/>
    <n v="0"/>
    <n v="0"/>
    <n v="0"/>
  </r>
  <r>
    <x v="2"/>
    <x v="1"/>
    <x v="2"/>
    <x v="0"/>
    <n v="0"/>
    <n v="0"/>
    <n v="0"/>
    <n v="665322"/>
    <n v="50000788"/>
    <n v="0"/>
    <n v="0"/>
    <n v="0"/>
    <n v="0"/>
  </r>
  <r>
    <x v="2"/>
    <x v="1"/>
    <x v="2"/>
    <x v="1"/>
    <n v="23"/>
    <n v="12"/>
    <n v="750"/>
    <n v="665322"/>
    <n v="50000788"/>
    <n v="0"/>
    <n v="0"/>
    <n v="32.6"/>
    <n v="62.5"/>
  </r>
  <r>
    <x v="2"/>
    <x v="1"/>
    <x v="3"/>
    <x v="0"/>
    <n v="0"/>
    <n v="0"/>
    <n v="0"/>
    <n v="235663"/>
    <n v="17296770"/>
    <n v="0"/>
    <n v="0"/>
    <n v="0"/>
    <n v="0"/>
  </r>
  <r>
    <x v="2"/>
    <x v="1"/>
    <x v="3"/>
    <x v="1"/>
    <n v="39"/>
    <n v="23"/>
    <n v="1240"/>
    <n v="235663"/>
    <n v="17296770"/>
    <n v="0.1"/>
    <n v="0.2"/>
    <n v="31.8"/>
    <n v="53.9"/>
  </r>
  <r>
    <x v="2"/>
    <x v="1"/>
    <x v="4"/>
    <x v="0"/>
    <n v="195"/>
    <n v="94"/>
    <n v="6587"/>
    <n v="2171162"/>
    <n v="156095520"/>
    <n v="0"/>
    <n v="0.1"/>
    <n v="33.799999999999997"/>
    <n v="70.099999999999994"/>
  </r>
  <r>
    <x v="2"/>
    <x v="1"/>
    <x v="4"/>
    <x v="1"/>
    <n v="797"/>
    <n v="433"/>
    <n v="26197"/>
    <n v="2171162"/>
    <n v="156095520"/>
    <n v="0.2"/>
    <n v="0.4"/>
    <n v="32.9"/>
    <n v="60.5"/>
  </r>
  <r>
    <x v="2"/>
    <x v="1"/>
    <x v="5"/>
    <x v="0"/>
    <n v="1983"/>
    <n v="975"/>
    <n v="67489"/>
    <n v="1737300"/>
    <n v="128433397"/>
    <n v="0.6"/>
    <n v="1.1000000000000001"/>
    <n v="34"/>
    <n v="69.2"/>
  </r>
  <r>
    <x v="2"/>
    <x v="1"/>
    <x v="5"/>
    <x v="1"/>
    <n v="893"/>
    <n v="482"/>
    <n v="30464"/>
    <n v="1737300"/>
    <n v="128433397"/>
    <n v="0.3"/>
    <n v="0.5"/>
    <n v="34.1"/>
    <n v="63.2"/>
  </r>
  <r>
    <x v="2"/>
    <x v="1"/>
    <x v="6"/>
    <x v="0"/>
    <n v="390"/>
    <n v="193"/>
    <n v="15063"/>
    <n v="179574"/>
    <n v="14329088"/>
    <n v="1.1000000000000001"/>
    <n v="2.2000000000000002"/>
    <n v="38.6"/>
    <n v="78"/>
  </r>
  <r>
    <x v="2"/>
    <x v="1"/>
    <x v="6"/>
    <x v="1"/>
    <n v="67"/>
    <n v="39"/>
    <n v="2610"/>
    <n v="179574"/>
    <n v="14329088"/>
    <n v="0.2"/>
    <n v="0.4"/>
    <n v="39"/>
    <n v="66.900000000000006"/>
  </r>
  <r>
    <x v="0"/>
    <x v="0"/>
    <x v="0"/>
    <x v="0"/>
    <n v="0"/>
    <n v="0"/>
    <n v="0"/>
    <n v="118952"/>
    <n v="34128144"/>
    <n v="0"/>
    <n v="0"/>
    <n v="0"/>
    <n v="0"/>
  </r>
  <r>
    <x v="0"/>
    <x v="0"/>
    <x v="0"/>
    <x v="1"/>
    <n v="0"/>
    <n v="0"/>
    <n v="0"/>
    <n v="118952"/>
    <n v="34128144"/>
    <n v="0"/>
    <n v="0"/>
    <n v="0"/>
    <n v="0"/>
  </r>
  <r>
    <x v="0"/>
    <x v="0"/>
    <x v="1"/>
    <x v="0"/>
    <n v="0"/>
    <n v="0"/>
    <n v="0"/>
    <n v="109169"/>
    <n v="34728190"/>
    <n v="0"/>
    <n v="0"/>
    <n v="0"/>
    <n v="0"/>
  </r>
  <r>
    <x v="0"/>
    <x v="0"/>
    <x v="1"/>
    <x v="1"/>
    <n v="0"/>
    <n v="0"/>
    <n v="0"/>
    <n v="109169"/>
    <n v="34728190"/>
    <n v="0"/>
    <n v="0"/>
    <n v="0"/>
    <n v="0"/>
  </r>
  <r>
    <x v="0"/>
    <x v="0"/>
    <x v="2"/>
    <x v="0"/>
    <n v="0"/>
    <n v="0"/>
    <n v="0"/>
    <n v="149471"/>
    <n v="47121953"/>
    <n v="0"/>
    <n v="0"/>
    <n v="0"/>
    <n v="0"/>
  </r>
  <r>
    <x v="0"/>
    <x v="0"/>
    <x v="2"/>
    <x v="1"/>
    <n v="0"/>
    <n v="0"/>
    <n v="0"/>
    <n v="149471"/>
    <n v="47121953"/>
    <n v="0"/>
    <n v="0"/>
    <n v="0"/>
    <n v="0"/>
  </r>
  <r>
    <x v="0"/>
    <x v="0"/>
    <x v="3"/>
    <x v="0"/>
    <n v="0"/>
    <n v="0"/>
    <n v="0"/>
    <n v="50926"/>
    <n v="13503994"/>
    <n v="0"/>
    <n v="0"/>
    <n v="0"/>
    <n v="0"/>
  </r>
  <r>
    <x v="0"/>
    <x v="0"/>
    <x v="3"/>
    <x v="1"/>
    <n v="0"/>
    <n v="0"/>
    <n v="0"/>
    <n v="50926"/>
    <n v="13503994"/>
    <n v="0"/>
    <n v="0"/>
    <n v="0"/>
    <n v="0"/>
  </r>
  <r>
    <x v="0"/>
    <x v="0"/>
    <x v="4"/>
    <x v="0"/>
    <n v="18"/>
    <n v="11"/>
    <n v="594"/>
    <n v="255299"/>
    <n v="72556083"/>
    <n v="0"/>
    <n v="0.1"/>
    <n v="33"/>
    <n v="54"/>
  </r>
  <r>
    <x v="0"/>
    <x v="0"/>
    <x v="4"/>
    <x v="1"/>
    <n v="0"/>
    <n v="0"/>
    <n v="0"/>
    <n v="255299"/>
    <n v="72556083"/>
    <n v="0"/>
    <n v="0"/>
    <n v="0"/>
    <n v="0"/>
  </r>
  <r>
    <x v="0"/>
    <x v="0"/>
    <x v="5"/>
    <x v="0"/>
    <n v="161"/>
    <n v="50"/>
    <n v="4472"/>
    <n v="71825"/>
    <n v="22357003"/>
    <n v="0.7"/>
    <n v="2.2000000000000002"/>
    <n v="27.8"/>
    <n v="89.4"/>
  </r>
  <r>
    <x v="0"/>
    <x v="0"/>
    <x v="5"/>
    <x v="1"/>
    <n v="1"/>
    <n v="1"/>
    <n v="30"/>
    <n v="71825"/>
    <n v="22357003"/>
    <n v="0"/>
    <n v="0"/>
    <n v="30"/>
    <n v="30"/>
  </r>
  <r>
    <x v="0"/>
    <x v="0"/>
    <x v="6"/>
    <x v="0"/>
    <n v="3"/>
    <n v="1"/>
    <n v="90"/>
    <n v="1828"/>
    <n v="310071"/>
    <n v="0.5"/>
    <n v="1.6"/>
    <n v="30"/>
    <n v="90"/>
  </r>
  <r>
    <x v="0"/>
    <x v="0"/>
    <x v="6"/>
    <x v="1"/>
    <n v="0"/>
    <n v="0"/>
    <n v="0"/>
    <n v="1828"/>
    <n v="310071"/>
    <n v="0"/>
    <n v="0"/>
    <n v="0"/>
    <n v="0"/>
  </r>
  <r>
    <x v="0"/>
    <x v="1"/>
    <x v="0"/>
    <x v="0"/>
    <n v="0"/>
    <n v="0"/>
    <n v="0"/>
    <n v="124673"/>
    <n v="35780835"/>
    <n v="0"/>
    <n v="0"/>
    <n v="0"/>
    <n v="0"/>
  </r>
  <r>
    <x v="0"/>
    <x v="1"/>
    <x v="0"/>
    <x v="1"/>
    <n v="0"/>
    <n v="0"/>
    <n v="0"/>
    <n v="124673"/>
    <n v="35780835"/>
    <n v="0"/>
    <n v="0"/>
    <n v="0"/>
    <n v="0"/>
  </r>
  <r>
    <x v="0"/>
    <x v="1"/>
    <x v="1"/>
    <x v="0"/>
    <n v="0"/>
    <n v="0"/>
    <n v="0"/>
    <n v="113938"/>
    <n v="36287751"/>
    <n v="0"/>
    <n v="0"/>
    <n v="0"/>
    <n v="0"/>
  </r>
  <r>
    <x v="0"/>
    <x v="1"/>
    <x v="1"/>
    <x v="1"/>
    <n v="0"/>
    <n v="0"/>
    <n v="0"/>
    <n v="113938"/>
    <n v="36287751"/>
    <n v="0"/>
    <n v="0"/>
    <n v="0"/>
    <n v="0"/>
  </r>
  <r>
    <x v="0"/>
    <x v="1"/>
    <x v="2"/>
    <x v="0"/>
    <n v="0"/>
    <n v="0"/>
    <n v="0"/>
    <n v="155047"/>
    <n v="48970145"/>
    <n v="0"/>
    <n v="0"/>
    <n v="0"/>
    <n v="0"/>
  </r>
  <r>
    <x v="0"/>
    <x v="1"/>
    <x v="2"/>
    <x v="1"/>
    <n v="0"/>
    <n v="0"/>
    <n v="0"/>
    <n v="155047"/>
    <n v="48970145"/>
    <n v="0"/>
    <n v="0"/>
    <n v="0"/>
    <n v="0"/>
  </r>
  <r>
    <x v="0"/>
    <x v="1"/>
    <x v="3"/>
    <x v="0"/>
    <n v="1"/>
    <n v="1"/>
    <n v="30"/>
    <n v="36209"/>
    <n v="9556001"/>
    <n v="0"/>
    <n v="0"/>
    <n v="30"/>
    <n v="30"/>
  </r>
  <r>
    <x v="0"/>
    <x v="1"/>
    <x v="3"/>
    <x v="1"/>
    <n v="0"/>
    <n v="0"/>
    <n v="0"/>
    <n v="36209"/>
    <n v="9556001"/>
    <n v="0"/>
    <n v="0"/>
    <n v="0"/>
    <n v="0"/>
  </r>
  <r>
    <x v="0"/>
    <x v="1"/>
    <x v="4"/>
    <x v="0"/>
    <n v="29"/>
    <n v="6"/>
    <n v="870"/>
    <n v="76093"/>
    <n v="20921146"/>
    <n v="0.1"/>
    <n v="0.4"/>
    <n v="30"/>
    <n v="145"/>
  </r>
  <r>
    <x v="0"/>
    <x v="1"/>
    <x v="4"/>
    <x v="1"/>
    <n v="0"/>
    <n v="0"/>
    <n v="0"/>
    <n v="76093"/>
    <n v="20921146"/>
    <n v="0"/>
    <n v="0"/>
    <n v="0"/>
    <n v="0"/>
  </r>
  <r>
    <x v="0"/>
    <x v="1"/>
    <x v="5"/>
    <x v="0"/>
    <n v="121"/>
    <n v="45"/>
    <n v="3599"/>
    <n v="53730"/>
    <n v="16352506"/>
    <n v="0.8"/>
    <n v="2.2999999999999998"/>
    <n v="29.7"/>
    <n v="80"/>
  </r>
  <r>
    <x v="0"/>
    <x v="1"/>
    <x v="5"/>
    <x v="1"/>
    <n v="0"/>
    <n v="0"/>
    <n v="0"/>
    <n v="53730"/>
    <n v="16352506"/>
    <n v="0"/>
    <n v="0"/>
    <n v="0"/>
    <n v="0"/>
  </r>
  <r>
    <x v="0"/>
    <x v="1"/>
    <x v="6"/>
    <x v="0"/>
    <n v="0"/>
    <n v="0"/>
    <n v="0"/>
    <n v="1249"/>
    <n v="209622"/>
    <n v="0"/>
    <n v="0"/>
    <n v="0"/>
    <n v="0"/>
  </r>
  <r>
    <x v="0"/>
    <x v="1"/>
    <x v="6"/>
    <x v="1"/>
    <n v="0"/>
    <n v="0"/>
    <n v="0"/>
    <n v="1249"/>
    <n v="209622"/>
    <n v="0"/>
    <n v="0"/>
    <n v="0"/>
    <n v="0"/>
  </r>
  <r>
    <x v="1"/>
    <x v="0"/>
    <x v="0"/>
    <x v="0"/>
    <n v="0"/>
    <n v="0"/>
    <n v="0"/>
    <n v="113868"/>
    <n v="5920306"/>
    <n v="0"/>
    <n v="0"/>
    <n v="0"/>
    <n v="0"/>
  </r>
  <r>
    <x v="1"/>
    <x v="0"/>
    <x v="0"/>
    <x v="1"/>
    <n v="0"/>
    <n v="0"/>
    <n v="0"/>
    <n v="113868"/>
    <n v="5920306"/>
    <n v="0"/>
    <n v="0"/>
    <n v="0"/>
    <n v="0"/>
  </r>
  <r>
    <x v="1"/>
    <x v="0"/>
    <x v="1"/>
    <x v="0"/>
    <n v="0"/>
    <n v="0"/>
    <n v="0"/>
    <n v="105509"/>
    <n v="1744504"/>
    <n v="0"/>
    <n v="0"/>
    <n v="0"/>
    <n v="0"/>
  </r>
  <r>
    <x v="1"/>
    <x v="0"/>
    <x v="1"/>
    <x v="1"/>
    <n v="0"/>
    <n v="0"/>
    <n v="0"/>
    <n v="105509"/>
    <n v="1744504"/>
    <n v="0"/>
    <n v="0"/>
    <n v="0"/>
    <n v="0"/>
  </r>
  <r>
    <x v="1"/>
    <x v="0"/>
    <x v="2"/>
    <x v="0"/>
    <n v="0"/>
    <n v="0"/>
    <n v="0"/>
    <n v="144371"/>
    <n v="2786122"/>
    <n v="0"/>
    <n v="0"/>
    <n v="0"/>
    <n v="0"/>
  </r>
  <r>
    <x v="1"/>
    <x v="0"/>
    <x v="2"/>
    <x v="1"/>
    <n v="16"/>
    <n v="7"/>
    <n v="480"/>
    <n v="144371"/>
    <n v="2786122"/>
    <n v="0"/>
    <n v="0.1"/>
    <n v="30"/>
    <n v="68.599999999999994"/>
  </r>
  <r>
    <x v="1"/>
    <x v="0"/>
    <x v="3"/>
    <x v="0"/>
    <n v="0"/>
    <n v="0"/>
    <n v="0"/>
    <n v="43655"/>
    <n v="1287255"/>
    <n v="0"/>
    <n v="0"/>
    <n v="0"/>
    <n v="0"/>
  </r>
  <r>
    <x v="1"/>
    <x v="0"/>
    <x v="3"/>
    <x v="1"/>
    <n v="31"/>
    <n v="14"/>
    <n v="945"/>
    <n v="43655"/>
    <n v="1287255"/>
    <n v="0.3"/>
    <n v="0.7"/>
    <n v="30.5"/>
    <n v="67.5"/>
  </r>
  <r>
    <x v="1"/>
    <x v="0"/>
    <x v="4"/>
    <x v="0"/>
    <n v="69"/>
    <n v="14"/>
    <n v="2287"/>
    <n v="249237"/>
    <n v="9912439"/>
    <n v="0.1"/>
    <n v="0.3"/>
    <n v="33.1"/>
    <n v="163.4"/>
  </r>
  <r>
    <x v="1"/>
    <x v="0"/>
    <x v="4"/>
    <x v="1"/>
    <n v="1062"/>
    <n v="419"/>
    <n v="31626"/>
    <n v="249237"/>
    <n v="9912439"/>
    <n v="1.7"/>
    <n v="4.3"/>
    <n v="29.8"/>
    <n v="75.5"/>
  </r>
  <r>
    <x v="1"/>
    <x v="0"/>
    <x v="5"/>
    <x v="0"/>
    <n v="452"/>
    <n v="99"/>
    <n v="14183"/>
    <n v="72233"/>
    <n v="2694823"/>
    <n v="1.4"/>
    <n v="6.3"/>
    <n v="31.4"/>
    <n v="143.30000000000001"/>
  </r>
  <r>
    <x v="1"/>
    <x v="0"/>
    <x v="5"/>
    <x v="1"/>
    <n v="538"/>
    <n v="206"/>
    <n v="16545"/>
    <n v="72233"/>
    <n v="2694823"/>
    <n v="2.9"/>
    <n v="7.4"/>
    <n v="30.8"/>
    <n v="80.3"/>
  </r>
  <r>
    <x v="1"/>
    <x v="0"/>
    <x v="6"/>
    <x v="0"/>
    <n v="136"/>
    <n v="30"/>
    <n v="4724"/>
    <n v="1844"/>
    <n v="323595"/>
    <n v="16.3"/>
    <n v="73.8"/>
    <n v="34.700000000000003"/>
    <n v="157.5"/>
  </r>
  <r>
    <x v="1"/>
    <x v="0"/>
    <x v="6"/>
    <x v="1"/>
    <n v="40"/>
    <n v="13"/>
    <n v="1200"/>
    <n v="1844"/>
    <n v="323595"/>
    <n v="7"/>
    <n v="21.7"/>
    <n v="30"/>
    <n v="92.3"/>
  </r>
  <r>
    <x v="1"/>
    <x v="1"/>
    <x v="0"/>
    <x v="0"/>
    <n v="0"/>
    <n v="0"/>
    <n v="0"/>
    <n v="119307"/>
    <n v="6214707"/>
    <n v="0"/>
    <n v="0"/>
    <n v="0"/>
    <n v="0"/>
  </r>
  <r>
    <x v="1"/>
    <x v="1"/>
    <x v="0"/>
    <x v="1"/>
    <n v="0"/>
    <n v="0"/>
    <n v="0"/>
    <n v="119307"/>
    <n v="6214707"/>
    <n v="0"/>
    <n v="0"/>
    <n v="0"/>
    <n v="0"/>
  </r>
  <r>
    <x v="1"/>
    <x v="1"/>
    <x v="1"/>
    <x v="0"/>
    <n v="0"/>
    <n v="0"/>
    <n v="0"/>
    <n v="109853"/>
    <n v="1806458"/>
    <n v="0"/>
    <n v="0"/>
    <n v="0"/>
    <n v="0"/>
  </r>
  <r>
    <x v="1"/>
    <x v="1"/>
    <x v="1"/>
    <x v="1"/>
    <n v="0"/>
    <n v="0"/>
    <n v="0"/>
    <n v="109853"/>
    <n v="1806458"/>
    <n v="0"/>
    <n v="0"/>
    <n v="0"/>
    <n v="0"/>
  </r>
  <r>
    <x v="1"/>
    <x v="1"/>
    <x v="2"/>
    <x v="0"/>
    <n v="0"/>
    <n v="0"/>
    <n v="0"/>
    <n v="149995"/>
    <n v="2857279"/>
    <n v="0"/>
    <n v="0"/>
    <n v="0"/>
    <n v="0"/>
  </r>
  <r>
    <x v="1"/>
    <x v="1"/>
    <x v="2"/>
    <x v="1"/>
    <n v="2"/>
    <n v="2"/>
    <n v="60"/>
    <n v="149995"/>
    <n v="2857279"/>
    <n v="0"/>
    <n v="0"/>
    <n v="30"/>
    <n v="30"/>
  </r>
  <r>
    <x v="1"/>
    <x v="1"/>
    <x v="3"/>
    <x v="0"/>
    <n v="0"/>
    <n v="0"/>
    <n v="0"/>
    <n v="30144"/>
    <n v="362881"/>
    <n v="0"/>
    <n v="0"/>
    <n v="0"/>
    <n v="0"/>
  </r>
  <r>
    <x v="1"/>
    <x v="1"/>
    <x v="3"/>
    <x v="1"/>
    <n v="2"/>
    <n v="2"/>
    <n v="58"/>
    <n v="30144"/>
    <n v="362881"/>
    <n v="0.1"/>
    <n v="0.1"/>
    <n v="29"/>
    <n v="29"/>
  </r>
  <r>
    <x v="1"/>
    <x v="1"/>
    <x v="4"/>
    <x v="0"/>
    <n v="61"/>
    <n v="16"/>
    <n v="2138"/>
    <n v="73583"/>
    <n v="3900242"/>
    <n v="0.2"/>
    <n v="0.8"/>
    <n v="35"/>
    <n v="133.6"/>
  </r>
  <r>
    <x v="1"/>
    <x v="1"/>
    <x v="4"/>
    <x v="1"/>
    <n v="168"/>
    <n v="69"/>
    <n v="5015"/>
    <n v="73583"/>
    <n v="3900242"/>
    <n v="0.9"/>
    <n v="2.2999999999999998"/>
    <n v="29.9"/>
    <n v="72.7"/>
  </r>
  <r>
    <x v="1"/>
    <x v="1"/>
    <x v="5"/>
    <x v="0"/>
    <n v="314"/>
    <n v="83"/>
    <n v="10050"/>
    <n v="52967"/>
    <n v="2237086"/>
    <n v="1.6"/>
    <n v="5.9"/>
    <n v="32"/>
    <n v="121.1"/>
  </r>
  <r>
    <x v="1"/>
    <x v="1"/>
    <x v="5"/>
    <x v="1"/>
    <n v="160"/>
    <n v="54"/>
    <n v="4790"/>
    <n v="52967"/>
    <n v="2237086"/>
    <n v="1"/>
    <n v="3"/>
    <n v="29.9"/>
    <n v="88.7"/>
  </r>
  <r>
    <x v="1"/>
    <x v="1"/>
    <x v="6"/>
    <x v="0"/>
    <n v="69"/>
    <n v="19"/>
    <n v="2496"/>
    <n v="1302"/>
    <n v="224509"/>
    <n v="14.6"/>
    <n v="53"/>
    <n v="36.200000000000003"/>
    <n v="131.4"/>
  </r>
  <r>
    <x v="1"/>
    <x v="1"/>
    <x v="6"/>
    <x v="1"/>
    <n v="4"/>
    <n v="2"/>
    <n v="120"/>
    <n v="1302"/>
    <n v="224509"/>
    <n v="1.5"/>
    <n v="3.1"/>
    <n v="30"/>
    <n v="6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0"/>
    <n v="0"/>
    <n v="0"/>
    <n v="0"/>
    <n v="0"/>
    <n v="0"/>
    <n v="0"/>
    <n v="0"/>
    <n v="0"/>
  </r>
  <r>
    <x v="2"/>
    <x v="0"/>
    <x v="2"/>
    <x v="1"/>
    <n v="0"/>
    <n v="0"/>
    <n v="0"/>
    <n v="0"/>
    <n v="0"/>
    <n v="0"/>
    <n v="0"/>
    <n v="0"/>
    <n v="0"/>
  </r>
  <r>
    <x v="2"/>
    <x v="0"/>
    <x v="3"/>
    <x v="0"/>
    <n v="0"/>
    <n v="0"/>
    <n v="0"/>
    <n v="0"/>
    <n v="0"/>
    <n v="0"/>
    <n v="0"/>
    <n v="0"/>
    <n v="0"/>
  </r>
  <r>
    <x v="2"/>
    <x v="0"/>
    <x v="3"/>
    <x v="1"/>
    <n v="0"/>
    <n v="0"/>
    <n v="0"/>
    <n v="0"/>
    <n v="0"/>
    <n v="0"/>
    <n v="0"/>
    <n v="0"/>
    <n v="0"/>
  </r>
  <r>
    <x v="2"/>
    <x v="0"/>
    <x v="4"/>
    <x v="0"/>
    <n v="0"/>
    <n v="0"/>
    <n v="0"/>
    <n v="0"/>
    <n v="0"/>
    <n v="0"/>
    <n v="0"/>
    <n v="0"/>
    <n v="0"/>
  </r>
  <r>
    <x v="2"/>
    <x v="0"/>
    <x v="4"/>
    <x v="1"/>
    <n v="0"/>
    <n v="0"/>
    <n v="0"/>
    <n v="0"/>
    <n v="0"/>
    <n v="0"/>
    <n v="0"/>
    <n v="0"/>
    <n v="0"/>
  </r>
  <r>
    <x v="2"/>
    <x v="0"/>
    <x v="5"/>
    <x v="0"/>
    <n v="0"/>
    <n v="0"/>
    <n v="0"/>
    <n v="0"/>
    <n v="0"/>
    <n v="0"/>
    <n v="0"/>
    <n v="0"/>
    <n v="0"/>
  </r>
  <r>
    <x v="2"/>
    <x v="0"/>
    <x v="5"/>
    <x v="1"/>
    <n v="0"/>
    <n v="0"/>
    <n v="0"/>
    <n v="0"/>
    <n v="0"/>
    <n v="0"/>
    <n v="0"/>
    <n v="0"/>
    <n v="0"/>
  </r>
  <r>
    <x v="2"/>
    <x v="0"/>
    <x v="6"/>
    <x v="0"/>
    <n v="0"/>
    <n v="0"/>
    <n v="0"/>
    <n v="0"/>
    <n v="0"/>
    <n v="0"/>
    <n v="0"/>
    <n v="0"/>
    <n v="0"/>
  </r>
  <r>
    <x v="2"/>
    <x v="0"/>
    <x v="6"/>
    <x v="1"/>
    <n v="0"/>
    <n v="0"/>
    <n v="0"/>
    <n v="0"/>
    <n v="0"/>
    <n v="0"/>
    <n v="0"/>
    <n v="0"/>
    <n v="0"/>
  </r>
  <r>
    <x v="2"/>
    <x v="1"/>
    <x v="0"/>
    <x v="0"/>
    <n v="0"/>
    <n v="0"/>
    <n v="0"/>
    <n v="0"/>
    <n v="0"/>
    <n v="0"/>
    <n v="0"/>
    <n v="0"/>
    <n v="0"/>
  </r>
  <r>
    <x v="2"/>
    <x v="1"/>
    <x v="0"/>
    <x v="1"/>
    <n v="0"/>
    <n v="0"/>
    <n v="0"/>
    <n v="0"/>
    <n v="0"/>
    <n v="0"/>
    <n v="0"/>
    <n v="0"/>
    <n v="0"/>
  </r>
  <r>
    <x v="2"/>
    <x v="1"/>
    <x v="1"/>
    <x v="0"/>
    <n v="0"/>
    <n v="0"/>
    <n v="0"/>
    <n v="0"/>
    <n v="0"/>
    <n v="0"/>
    <n v="0"/>
    <n v="0"/>
    <n v="0"/>
  </r>
  <r>
    <x v="2"/>
    <x v="1"/>
    <x v="1"/>
    <x v="1"/>
    <n v="0"/>
    <n v="0"/>
    <n v="0"/>
    <n v="0"/>
    <n v="0"/>
    <n v="0"/>
    <n v="0"/>
    <n v="0"/>
    <n v="0"/>
  </r>
  <r>
    <x v="2"/>
    <x v="1"/>
    <x v="2"/>
    <x v="0"/>
    <n v="0"/>
    <n v="0"/>
    <n v="0"/>
    <n v="0"/>
    <n v="0"/>
    <n v="0"/>
    <n v="0"/>
    <n v="0"/>
    <n v="0"/>
  </r>
  <r>
    <x v="2"/>
    <x v="1"/>
    <x v="2"/>
    <x v="1"/>
    <n v="0"/>
    <n v="0"/>
    <n v="0"/>
    <n v="0"/>
    <n v="0"/>
    <n v="0"/>
    <n v="0"/>
    <n v="0"/>
    <n v="0"/>
  </r>
  <r>
    <x v="2"/>
    <x v="1"/>
    <x v="3"/>
    <x v="0"/>
    <n v="0"/>
    <n v="0"/>
    <n v="0"/>
    <n v="0"/>
    <n v="0"/>
    <n v="0"/>
    <n v="0"/>
    <n v="0"/>
    <n v="0"/>
  </r>
  <r>
    <x v="2"/>
    <x v="1"/>
    <x v="3"/>
    <x v="1"/>
    <n v="0"/>
    <n v="0"/>
    <n v="0"/>
    <n v="0"/>
    <n v="0"/>
    <n v="0"/>
    <n v="0"/>
    <n v="0"/>
    <n v="0"/>
  </r>
  <r>
    <x v="2"/>
    <x v="1"/>
    <x v="4"/>
    <x v="0"/>
    <n v="0"/>
    <n v="0"/>
    <n v="0"/>
    <n v="0"/>
    <n v="0"/>
    <n v="0"/>
    <n v="0"/>
    <n v="0"/>
    <n v="0"/>
  </r>
  <r>
    <x v="2"/>
    <x v="1"/>
    <x v="4"/>
    <x v="1"/>
    <n v="0"/>
    <n v="0"/>
    <n v="0"/>
    <n v="0"/>
    <n v="0"/>
    <n v="0"/>
    <n v="0"/>
    <n v="0"/>
    <n v="0"/>
  </r>
  <r>
    <x v="2"/>
    <x v="1"/>
    <x v="5"/>
    <x v="0"/>
    <n v="0"/>
    <n v="0"/>
    <n v="0"/>
    <n v="0"/>
    <n v="0"/>
    <n v="0"/>
    <n v="0"/>
    <n v="0"/>
    <n v="0"/>
  </r>
  <r>
    <x v="2"/>
    <x v="1"/>
    <x v="5"/>
    <x v="1"/>
    <n v="0"/>
    <n v="0"/>
    <n v="0"/>
    <n v="0"/>
    <n v="0"/>
    <n v="0"/>
    <n v="0"/>
    <n v="0"/>
    <n v="0"/>
  </r>
  <r>
    <x v="2"/>
    <x v="1"/>
    <x v="6"/>
    <x v="0"/>
    <n v="0"/>
    <n v="0"/>
    <n v="0"/>
    <n v="0"/>
    <n v="0"/>
    <n v="0"/>
    <n v="0"/>
    <n v="0"/>
    <n v="0"/>
  </r>
  <r>
    <x v="2"/>
    <x v="1"/>
    <x v="6"/>
    <x v="1"/>
    <n v="0"/>
    <n v="0"/>
    <n v="0"/>
    <n v="0"/>
    <n v="0"/>
    <n v="0"/>
    <n v="0"/>
    <n v="0"/>
    <n v="0"/>
  </r>
  <r>
    <x v="0"/>
    <x v="0"/>
    <x v="0"/>
    <x v="0"/>
    <n v="0"/>
    <n v="0"/>
    <n v="0"/>
    <n v="16419"/>
    <n v="4076084"/>
    <n v="0"/>
    <n v="0"/>
    <n v="0"/>
    <n v="0"/>
  </r>
  <r>
    <x v="0"/>
    <x v="0"/>
    <x v="0"/>
    <x v="1"/>
    <n v="0"/>
    <n v="0"/>
    <n v="0"/>
    <n v="16419"/>
    <n v="4076084"/>
    <n v="0"/>
    <n v="0"/>
    <n v="0"/>
    <n v="0"/>
  </r>
  <r>
    <x v="0"/>
    <x v="0"/>
    <x v="1"/>
    <x v="0"/>
    <n v="0"/>
    <n v="0"/>
    <n v="0"/>
    <n v="18331"/>
    <n v="5282720"/>
    <n v="0"/>
    <n v="0"/>
    <n v="0"/>
    <n v="0"/>
  </r>
  <r>
    <x v="0"/>
    <x v="0"/>
    <x v="1"/>
    <x v="1"/>
    <n v="0"/>
    <n v="0"/>
    <n v="0"/>
    <n v="18331"/>
    <n v="5282720"/>
    <n v="0"/>
    <n v="0"/>
    <n v="0"/>
    <n v="0"/>
  </r>
  <r>
    <x v="0"/>
    <x v="0"/>
    <x v="2"/>
    <x v="0"/>
    <n v="0"/>
    <n v="0"/>
    <n v="0"/>
    <n v="34762"/>
    <n v="10302953"/>
    <n v="0"/>
    <n v="0"/>
    <n v="0"/>
    <n v="0"/>
  </r>
  <r>
    <x v="0"/>
    <x v="0"/>
    <x v="2"/>
    <x v="1"/>
    <n v="0"/>
    <n v="0"/>
    <n v="0"/>
    <n v="34762"/>
    <n v="10302953"/>
    <n v="0"/>
    <n v="0"/>
    <n v="0"/>
    <n v="0"/>
  </r>
  <r>
    <x v="0"/>
    <x v="0"/>
    <x v="3"/>
    <x v="0"/>
    <n v="0"/>
    <n v="0"/>
    <n v="0"/>
    <n v="11173"/>
    <n v="3330668"/>
    <n v="0"/>
    <n v="0"/>
    <n v="0"/>
    <n v="0"/>
  </r>
  <r>
    <x v="0"/>
    <x v="0"/>
    <x v="3"/>
    <x v="1"/>
    <n v="0"/>
    <n v="0"/>
    <n v="0"/>
    <n v="11173"/>
    <n v="3330668"/>
    <n v="0"/>
    <n v="0"/>
    <n v="0"/>
    <n v="0"/>
  </r>
  <r>
    <x v="0"/>
    <x v="0"/>
    <x v="4"/>
    <x v="0"/>
    <n v="0"/>
    <n v="0"/>
    <n v="0"/>
    <n v="99831"/>
    <n v="28754636"/>
    <n v="0"/>
    <n v="0"/>
    <n v="0"/>
    <n v="0"/>
  </r>
  <r>
    <x v="0"/>
    <x v="0"/>
    <x v="4"/>
    <x v="1"/>
    <n v="0"/>
    <n v="0"/>
    <n v="0"/>
    <n v="99831"/>
    <n v="28754636"/>
    <n v="0"/>
    <n v="0"/>
    <n v="0"/>
    <n v="0"/>
  </r>
  <r>
    <x v="0"/>
    <x v="0"/>
    <x v="5"/>
    <x v="0"/>
    <n v="17"/>
    <n v="4"/>
    <n v="570"/>
    <n v="93656"/>
    <n v="30044889"/>
    <n v="0"/>
    <n v="0"/>
    <n v="33"/>
    <n v="142"/>
  </r>
  <r>
    <x v="0"/>
    <x v="0"/>
    <x v="5"/>
    <x v="1"/>
    <n v="0"/>
    <n v="0"/>
    <n v="0"/>
    <n v="93656"/>
    <n v="30044889"/>
    <n v="0"/>
    <n v="0"/>
    <n v="0"/>
    <n v="0"/>
  </r>
  <r>
    <x v="0"/>
    <x v="0"/>
    <x v="6"/>
    <x v="0"/>
    <n v="60"/>
    <n v="20"/>
    <n v="2970"/>
    <n v="55297"/>
    <n v="18794396"/>
    <n v="0"/>
    <n v="0"/>
    <n v="49"/>
    <n v="148"/>
  </r>
  <r>
    <x v="0"/>
    <x v="0"/>
    <x v="6"/>
    <x v="1"/>
    <n v="0"/>
    <n v="0"/>
    <n v="0"/>
    <n v="55297"/>
    <n v="18794396"/>
    <n v="0"/>
    <n v="0"/>
    <n v="0"/>
    <n v="0"/>
  </r>
  <r>
    <x v="0"/>
    <x v="1"/>
    <x v="0"/>
    <x v="0"/>
    <n v="0"/>
    <n v="0"/>
    <n v="0"/>
    <n v="17488"/>
    <n v="4338432"/>
    <n v="0"/>
    <n v="0"/>
    <n v="0"/>
    <n v="0"/>
  </r>
  <r>
    <x v="0"/>
    <x v="1"/>
    <x v="0"/>
    <x v="1"/>
    <n v="0"/>
    <n v="0"/>
    <n v="0"/>
    <n v="17488"/>
    <n v="4338432"/>
    <n v="0"/>
    <n v="0"/>
    <n v="0"/>
    <n v="0"/>
  </r>
  <r>
    <x v="0"/>
    <x v="1"/>
    <x v="1"/>
    <x v="0"/>
    <n v="0"/>
    <n v="0"/>
    <n v="0"/>
    <n v="19182"/>
    <n v="5546136"/>
    <n v="0"/>
    <n v="0"/>
    <n v="0"/>
    <n v="0"/>
  </r>
  <r>
    <x v="0"/>
    <x v="1"/>
    <x v="1"/>
    <x v="1"/>
    <n v="0"/>
    <n v="0"/>
    <n v="0"/>
    <n v="19182"/>
    <n v="5546136"/>
    <n v="0"/>
    <n v="0"/>
    <n v="0"/>
    <n v="0"/>
  </r>
  <r>
    <x v="0"/>
    <x v="1"/>
    <x v="2"/>
    <x v="0"/>
    <n v="0"/>
    <n v="0"/>
    <n v="0"/>
    <n v="35903"/>
    <n v="10635128"/>
    <n v="0"/>
    <n v="0"/>
    <n v="0"/>
    <n v="0"/>
  </r>
  <r>
    <x v="0"/>
    <x v="1"/>
    <x v="2"/>
    <x v="1"/>
    <n v="0"/>
    <n v="0"/>
    <n v="0"/>
    <n v="35903"/>
    <n v="10635128"/>
    <n v="0"/>
    <n v="0"/>
    <n v="0"/>
    <n v="0"/>
  </r>
  <r>
    <x v="0"/>
    <x v="1"/>
    <x v="3"/>
    <x v="0"/>
    <n v="0"/>
    <n v="0"/>
    <n v="0"/>
    <n v="11287"/>
    <n v="3404807"/>
    <n v="0"/>
    <n v="0"/>
    <n v="0"/>
    <n v="0"/>
  </r>
  <r>
    <x v="0"/>
    <x v="1"/>
    <x v="3"/>
    <x v="1"/>
    <n v="0"/>
    <n v="0"/>
    <n v="0"/>
    <n v="11287"/>
    <n v="3404807"/>
    <n v="0"/>
    <n v="0"/>
    <n v="0"/>
    <n v="0"/>
  </r>
  <r>
    <x v="0"/>
    <x v="1"/>
    <x v="4"/>
    <x v="0"/>
    <n v="7"/>
    <n v="1"/>
    <n v="210"/>
    <n v="85286"/>
    <n v="24360346"/>
    <n v="0"/>
    <n v="0"/>
    <n v="30"/>
    <n v="210"/>
  </r>
  <r>
    <x v="0"/>
    <x v="1"/>
    <x v="4"/>
    <x v="1"/>
    <n v="0"/>
    <n v="0"/>
    <n v="0"/>
    <n v="85286"/>
    <n v="24360346"/>
    <n v="0"/>
    <n v="0"/>
    <n v="0"/>
    <n v="0"/>
  </r>
  <r>
    <x v="0"/>
    <x v="1"/>
    <x v="5"/>
    <x v="0"/>
    <n v="47"/>
    <n v="13"/>
    <n v="2275"/>
    <n v="81268"/>
    <n v="25893665"/>
    <n v="0"/>
    <n v="0"/>
    <n v="48"/>
    <n v="175"/>
  </r>
  <r>
    <x v="0"/>
    <x v="1"/>
    <x v="5"/>
    <x v="1"/>
    <n v="0"/>
    <n v="0"/>
    <n v="0"/>
    <n v="81268"/>
    <n v="25893665"/>
    <n v="0"/>
    <n v="0"/>
    <n v="0"/>
    <n v="0"/>
  </r>
  <r>
    <x v="0"/>
    <x v="1"/>
    <x v="6"/>
    <x v="0"/>
    <n v="86"/>
    <n v="32"/>
    <n v="4500"/>
    <n v="44527"/>
    <n v="15052469"/>
    <n v="0"/>
    <n v="0"/>
    <n v="52"/>
    <n v="140"/>
  </r>
  <r>
    <x v="0"/>
    <x v="1"/>
    <x v="6"/>
    <x v="1"/>
    <n v="0"/>
    <n v="0"/>
    <n v="0"/>
    <n v="44527"/>
    <n v="15052469"/>
    <n v="0"/>
    <n v="0"/>
    <n v="0"/>
    <n v="0"/>
  </r>
  <r>
    <x v="1"/>
    <x v="0"/>
    <x v="0"/>
    <x v="0"/>
    <n v="0"/>
    <n v="0"/>
    <n v="0"/>
    <n v="17120"/>
    <n v="4326360"/>
    <n v="0"/>
    <n v="0"/>
    <n v="0"/>
    <n v="0"/>
  </r>
  <r>
    <x v="1"/>
    <x v="0"/>
    <x v="0"/>
    <x v="1"/>
    <n v="0"/>
    <n v="0"/>
    <n v="0"/>
    <n v="17120"/>
    <n v="4326360"/>
    <n v="0"/>
    <n v="0"/>
    <n v="0"/>
    <n v="0"/>
  </r>
  <r>
    <x v="1"/>
    <x v="0"/>
    <x v="1"/>
    <x v="0"/>
    <n v="0"/>
    <n v="0"/>
    <n v="0"/>
    <n v="19352"/>
    <n v="5700970"/>
    <n v="0"/>
    <n v="0"/>
    <n v="0"/>
    <n v="0"/>
  </r>
  <r>
    <x v="1"/>
    <x v="0"/>
    <x v="1"/>
    <x v="1"/>
    <n v="0"/>
    <n v="0"/>
    <n v="0"/>
    <n v="19352"/>
    <n v="5700970"/>
    <n v="0"/>
    <n v="0"/>
    <n v="0"/>
    <n v="0"/>
  </r>
  <r>
    <x v="1"/>
    <x v="0"/>
    <x v="2"/>
    <x v="0"/>
    <n v="0"/>
    <n v="0"/>
    <n v="0"/>
    <n v="37188"/>
    <n v="11160038"/>
    <n v="0"/>
    <n v="0"/>
    <n v="0"/>
    <n v="0"/>
  </r>
  <r>
    <x v="1"/>
    <x v="0"/>
    <x v="2"/>
    <x v="1"/>
    <n v="0"/>
    <n v="0"/>
    <n v="0"/>
    <n v="37188"/>
    <n v="11160038"/>
    <n v="0"/>
    <n v="0"/>
    <n v="0"/>
    <n v="0"/>
  </r>
  <r>
    <x v="1"/>
    <x v="0"/>
    <x v="3"/>
    <x v="0"/>
    <n v="0"/>
    <n v="0"/>
    <n v="0"/>
    <n v="12241"/>
    <n v="3599658"/>
    <n v="0"/>
    <n v="0"/>
    <n v="0"/>
    <n v="0"/>
  </r>
  <r>
    <x v="1"/>
    <x v="0"/>
    <x v="3"/>
    <x v="1"/>
    <n v="0"/>
    <n v="0"/>
    <n v="0"/>
    <n v="12241"/>
    <n v="3599658"/>
    <n v="0"/>
    <n v="0"/>
    <n v="0"/>
    <n v="0"/>
  </r>
  <r>
    <x v="1"/>
    <x v="0"/>
    <x v="4"/>
    <x v="0"/>
    <n v="4"/>
    <n v="1"/>
    <n v="120"/>
    <n v="117594"/>
    <n v="32888879"/>
    <n v="0"/>
    <n v="0"/>
    <n v="30"/>
    <n v="120"/>
  </r>
  <r>
    <x v="1"/>
    <x v="0"/>
    <x v="4"/>
    <x v="1"/>
    <n v="0"/>
    <n v="0"/>
    <n v="0"/>
    <n v="117594"/>
    <n v="32888879"/>
    <n v="0"/>
    <n v="0"/>
    <n v="0"/>
    <n v="0"/>
  </r>
  <r>
    <x v="1"/>
    <x v="0"/>
    <x v="5"/>
    <x v="0"/>
    <n v="35"/>
    <n v="8"/>
    <n v="1650"/>
    <n v="110400"/>
    <n v="34299138"/>
    <n v="0"/>
    <n v="0"/>
    <n v="47"/>
    <n v="206"/>
  </r>
  <r>
    <x v="1"/>
    <x v="0"/>
    <x v="5"/>
    <x v="1"/>
    <n v="4"/>
    <n v="2"/>
    <n v="180"/>
    <n v="110400"/>
    <n v="34299138"/>
    <n v="0"/>
    <n v="0"/>
    <n v="45"/>
    <n v="90"/>
  </r>
  <r>
    <x v="1"/>
    <x v="0"/>
    <x v="6"/>
    <x v="0"/>
    <n v="40"/>
    <n v="17"/>
    <n v="2430"/>
    <n v="59153"/>
    <n v="20054810"/>
    <n v="0"/>
    <n v="0"/>
    <n v="60"/>
    <n v="142"/>
  </r>
  <r>
    <x v="1"/>
    <x v="0"/>
    <x v="6"/>
    <x v="1"/>
    <n v="0"/>
    <n v="0"/>
    <n v="0"/>
    <n v="59153"/>
    <n v="20054810"/>
    <n v="0"/>
    <n v="0"/>
    <n v="0"/>
    <n v="0"/>
  </r>
  <r>
    <x v="1"/>
    <x v="1"/>
    <x v="0"/>
    <x v="0"/>
    <n v="0"/>
    <n v="0"/>
    <n v="0"/>
    <n v="18265"/>
    <n v="4626523"/>
    <n v="0"/>
    <n v="0"/>
    <n v="0"/>
    <n v="0"/>
  </r>
  <r>
    <x v="1"/>
    <x v="1"/>
    <x v="0"/>
    <x v="1"/>
    <n v="0"/>
    <n v="0"/>
    <n v="0"/>
    <n v="18265"/>
    <n v="4626523"/>
    <n v="0"/>
    <n v="0"/>
    <n v="0"/>
    <n v="0"/>
  </r>
  <r>
    <x v="1"/>
    <x v="1"/>
    <x v="1"/>
    <x v="0"/>
    <n v="0"/>
    <n v="0"/>
    <n v="0"/>
    <n v="20416"/>
    <n v="5994474"/>
    <n v="0"/>
    <n v="0"/>
    <n v="0"/>
    <n v="0"/>
  </r>
  <r>
    <x v="1"/>
    <x v="1"/>
    <x v="1"/>
    <x v="1"/>
    <n v="0"/>
    <n v="0"/>
    <n v="0"/>
    <n v="20416"/>
    <n v="5994474"/>
    <n v="0"/>
    <n v="0"/>
    <n v="0"/>
    <n v="0"/>
  </r>
  <r>
    <x v="1"/>
    <x v="1"/>
    <x v="2"/>
    <x v="0"/>
    <n v="0"/>
    <n v="0"/>
    <n v="0"/>
    <n v="38499"/>
    <n v="11576864"/>
    <n v="0"/>
    <n v="0"/>
    <n v="0"/>
    <n v="0"/>
  </r>
  <r>
    <x v="1"/>
    <x v="1"/>
    <x v="2"/>
    <x v="1"/>
    <n v="0"/>
    <n v="0"/>
    <n v="0"/>
    <n v="38499"/>
    <n v="11576864"/>
    <n v="0"/>
    <n v="0"/>
    <n v="0"/>
    <n v="0"/>
  </r>
  <r>
    <x v="1"/>
    <x v="1"/>
    <x v="3"/>
    <x v="0"/>
    <n v="0"/>
    <n v="0"/>
    <n v="0"/>
    <n v="12276"/>
    <n v="3617617"/>
    <n v="0"/>
    <n v="0"/>
    <n v="0"/>
    <n v="0"/>
  </r>
  <r>
    <x v="1"/>
    <x v="1"/>
    <x v="3"/>
    <x v="1"/>
    <n v="0"/>
    <n v="0"/>
    <n v="0"/>
    <n v="12276"/>
    <n v="3617617"/>
    <n v="0"/>
    <n v="0"/>
    <n v="0"/>
    <n v="0"/>
  </r>
  <r>
    <x v="1"/>
    <x v="1"/>
    <x v="4"/>
    <x v="0"/>
    <n v="4"/>
    <n v="3"/>
    <n v="270"/>
    <n v="103802"/>
    <n v="28342434"/>
    <n v="0"/>
    <n v="0"/>
    <n v="67"/>
    <n v="90"/>
  </r>
  <r>
    <x v="1"/>
    <x v="1"/>
    <x v="4"/>
    <x v="1"/>
    <n v="0"/>
    <n v="0"/>
    <n v="0"/>
    <n v="103802"/>
    <n v="28342434"/>
    <n v="0"/>
    <n v="0"/>
    <n v="0"/>
    <n v="0"/>
  </r>
  <r>
    <x v="1"/>
    <x v="1"/>
    <x v="5"/>
    <x v="0"/>
    <n v="80"/>
    <n v="21"/>
    <n v="3700"/>
    <n v="95484"/>
    <n v="29449249"/>
    <n v="0"/>
    <n v="0"/>
    <n v="46"/>
    <n v="176"/>
  </r>
  <r>
    <x v="1"/>
    <x v="1"/>
    <x v="5"/>
    <x v="1"/>
    <n v="3"/>
    <n v="2"/>
    <n v="210"/>
    <n v="95484"/>
    <n v="29449249"/>
    <n v="0"/>
    <n v="0"/>
    <n v="70"/>
    <n v="105"/>
  </r>
  <r>
    <x v="1"/>
    <x v="1"/>
    <x v="6"/>
    <x v="0"/>
    <n v="96"/>
    <n v="31"/>
    <n v="4875"/>
    <n v="47921"/>
    <n v="16186109"/>
    <n v="0"/>
    <n v="0"/>
    <n v="50"/>
    <n v="157"/>
  </r>
  <r>
    <x v="1"/>
    <x v="1"/>
    <x v="6"/>
    <x v="1"/>
    <n v="1"/>
    <n v="1"/>
    <n v="30"/>
    <n v="47921"/>
    <n v="16186109"/>
    <n v="0"/>
    <n v="0"/>
    <n v="30"/>
    <n v="30"/>
  </r>
  <r>
    <x v="2"/>
    <x v="0"/>
    <x v="0"/>
    <x v="0"/>
    <n v="0"/>
    <n v="0"/>
    <n v="0"/>
    <n v="14635"/>
    <n v="2411426"/>
    <n v="0"/>
    <n v="0"/>
    <n v="0"/>
    <n v="0"/>
  </r>
  <r>
    <x v="2"/>
    <x v="0"/>
    <x v="0"/>
    <x v="1"/>
    <n v="0"/>
    <n v="0"/>
    <n v="0"/>
    <n v="14635"/>
    <n v="2411426"/>
    <n v="0"/>
    <n v="0"/>
    <n v="0"/>
    <n v="0"/>
  </r>
  <r>
    <x v="2"/>
    <x v="0"/>
    <x v="1"/>
    <x v="0"/>
    <n v="0"/>
    <n v="0"/>
    <n v="0"/>
    <n v="18048"/>
    <n v="3301908"/>
    <n v="0"/>
    <n v="0"/>
    <n v="0"/>
    <n v="0"/>
  </r>
  <r>
    <x v="2"/>
    <x v="0"/>
    <x v="1"/>
    <x v="1"/>
    <n v="0"/>
    <n v="0"/>
    <n v="0"/>
    <n v="18048"/>
    <n v="3301908"/>
    <n v="0"/>
    <n v="0"/>
    <n v="0"/>
    <n v="0"/>
  </r>
  <r>
    <x v="2"/>
    <x v="0"/>
    <x v="2"/>
    <x v="0"/>
    <n v="0"/>
    <n v="0"/>
    <n v="0"/>
    <n v="35399"/>
    <n v="6578548"/>
    <n v="0"/>
    <n v="0"/>
    <n v="0"/>
    <n v="0"/>
  </r>
  <r>
    <x v="2"/>
    <x v="0"/>
    <x v="2"/>
    <x v="1"/>
    <n v="0"/>
    <n v="0"/>
    <n v="0"/>
    <n v="35399"/>
    <n v="6578548"/>
    <n v="0"/>
    <n v="0"/>
    <n v="0"/>
    <n v="0"/>
  </r>
  <r>
    <x v="2"/>
    <x v="0"/>
    <x v="3"/>
    <x v="0"/>
    <n v="0"/>
    <n v="0"/>
    <n v="0"/>
    <n v="11555"/>
    <n v="2124131"/>
    <n v="0"/>
    <n v="0"/>
    <n v="0"/>
    <n v="0"/>
  </r>
  <r>
    <x v="2"/>
    <x v="0"/>
    <x v="3"/>
    <x v="1"/>
    <n v="0"/>
    <n v="0"/>
    <n v="0"/>
    <n v="11555"/>
    <n v="2124131"/>
    <n v="0"/>
    <n v="0"/>
    <n v="0"/>
    <n v="0"/>
  </r>
  <r>
    <x v="2"/>
    <x v="0"/>
    <x v="4"/>
    <x v="0"/>
    <n v="2"/>
    <n v="1"/>
    <n v="60"/>
    <n v="108450"/>
    <n v="19232063"/>
    <n v="0"/>
    <n v="0"/>
    <n v="30"/>
    <n v="60"/>
  </r>
  <r>
    <x v="2"/>
    <x v="0"/>
    <x v="4"/>
    <x v="1"/>
    <n v="4"/>
    <n v="2"/>
    <n v="120"/>
    <n v="108450"/>
    <n v="19232063"/>
    <n v="0"/>
    <n v="0"/>
    <n v="30"/>
    <n v="60"/>
  </r>
  <r>
    <x v="2"/>
    <x v="0"/>
    <x v="5"/>
    <x v="0"/>
    <n v="9"/>
    <n v="8"/>
    <n v="390"/>
    <n v="104434"/>
    <n v="19780605"/>
    <n v="0"/>
    <n v="0"/>
    <n v="43"/>
    <n v="48"/>
  </r>
  <r>
    <x v="2"/>
    <x v="0"/>
    <x v="5"/>
    <x v="1"/>
    <n v="12"/>
    <n v="4"/>
    <n v="480"/>
    <n v="104434"/>
    <n v="19780605"/>
    <n v="0"/>
    <n v="0"/>
    <n v="40"/>
    <n v="120"/>
  </r>
  <r>
    <x v="2"/>
    <x v="0"/>
    <x v="6"/>
    <x v="0"/>
    <n v="14"/>
    <n v="7"/>
    <n v="1020"/>
    <n v="61640"/>
    <n v="12451290"/>
    <n v="0"/>
    <n v="0"/>
    <n v="72"/>
    <n v="145"/>
  </r>
  <r>
    <x v="2"/>
    <x v="0"/>
    <x v="6"/>
    <x v="1"/>
    <n v="0"/>
    <n v="0"/>
    <n v="0"/>
    <n v="61640"/>
    <n v="12451290"/>
    <n v="0"/>
    <n v="0"/>
    <n v="0"/>
    <n v="0"/>
  </r>
  <r>
    <x v="2"/>
    <x v="1"/>
    <x v="0"/>
    <x v="0"/>
    <n v="0"/>
    <n v="0"/>
    <n v="0"/>
    <n v="15669"/>
    <n v="2592340"/>
    <n v="0"/>
    <n v="0"/>
    <n v="0"/>
    <n v="0"/>
  </r>
  <r>
    <x v="2"/>
    <x v="1"/>
    <x v="0"/>
    <x v="1"/>
    <n v="0"/>
    <n v="0"/>
    <n v="0"/>
    <n v="15669"/>
    <n v="2592340"/>
    <n v="0"/>
    <n v="0"/>
    <n v="0"/>
    <n v="0"/>
  </r>
  <r>
    <x v="2"/>
    <x v="1"/>
    <x v="1"/>
    <x v="0"/>
    <n v="0"/>
    <n v="0"/>
    <n v="0"/>
    <n v="18991"/>
    <n v="3490733"/>
    <n v="0"/>
    <n v="0"/>
    <n v="0"/>
    <n v="0"/>
  </r>
  <r>
    <x v="2"/>
    <x v="1"/>
    <x v="1"/>
    <x v="1"/>
    <n v="0"/>
    <n v="0"/>
    <n v="0"/>
    <n v="18991"/>
    <n v="3490733"/>
    <n v="0"/>
    <n v="0"/>
    <n v="0"/>
    <n v="0"/>
  </r>
  <r>
    <x v="2"/>
    <x v="1"/>
    <x v="2"/>
    <x v="0"/>
    <n v="0"/>
    <n v="0"/>
    <n v="0"/>
    <n v="36632"/>
    <n v="6813663"/>
    <n v="0"/>
    <n v="0"/>
    <n v="0"/>
    <n v="0"/>
  </r>
  <r>
    <x v="2"/>
    <x v="1"/>
    <x v="2"/>
    <x v="1"/>
    <n v="0"/>
    <n v="0"/>
    <n v="0"/>
    <n v="36632"/>
    <n v="6813663"/>
    <n v="0"/>
    <n v="0"/>
    <n v="0"/>
    <n v="0"/>
  </r>
  <r>
    <x v="2"/>
    <x v="1"/>
    <x v="3"/>
    <x v="0"/>
    <n v="0"/>
    <n v="0"/>
    <n v="0"/>
    <n v="11713"/>
    <n v="2154044"/>
    <n v="0"/>
    <n v="0"/>
    <n v="0"/>
    <n v="0"/>
  </r>
  <r>
    <x v="2"/>
    <x v="1"/>
    <x v="3"/>
    <x v="1"/>
    <n v="0"/>
    <n v="0"/>
    <n v="0"/>
    <n v="11713"/>
    <n v="2154044"/>
    <n v="0"/>
    <n v="0"/>
    <n v="0"/>
    <n v="0"/>
  </r>
  <r>
    <x v="2"/>
    <x v="1"/>
    <x v="4"/>
    <x v="0"/>
    <n v="0"/>
    <n v="0"/>
    <n v="0"/>
    <n v="96204"/>
    <n v="16551131"/>
    <n v="0"/>
    <n v="0"/>
    <n v="0"/>
    <n v="0"/>
  </r>
  <r>
    <x v="2"/>
    <x v="1"/>
    <x v="4"/>
    <x v="1"/>
    <n v="0"/>
    <n v="0"/>
    <n v="0"/>
    <n v="96204"/>
    <n v="16551131"/>
    <n v="0"/>
    <n v="0"/>
    <n v="0"/>
    <n v="0"/>
  </r>
  <r>
    <x v="2"/>
    <x v="1"/>
    <x v="5"/>
    <x v="0"/>
    <n v="46"/>
    <n v="18"/>
    <n v="1860"/>
    <n v="91357"/>
    <n v="17104424"/>
    <n v="0"/>
    <n v="0"/>
    <n v="40"/>
    <n v="103"/>
  </r>
  <r>
    <x v="2"/>
    <x v="1"/>
    <x v="5"/>
    <x v="1"/>
    <n v="1"/>
    <n v="1"/>
    <n v="30"/>
    <n v="91357"/>
    <n v="17104424"/>
    <n v="0"/>
    <n v="0"/>
    <n v="30"/>
    <n v="30"/>
  </r>
  <r>
    <x v="2"/>
    <x v="1"/>
    <x v="6"/>
    <x v="0"/>
    <n v="43"/>
    <n v="17"/>
    <n v="1814"/>
    <n v="50004"/>
    <n v="10044492"/>
    <n v="0"/>
    <n v="0"/>
    <n v="42"/>
    <n v="106"/>
  </r>
  <r>
    <x v="2"/>
    <x v="1"/>
    <x v="6"/>
    <x v="1"/>
    <n v="0"/>
    <n v="0"/>
    <n v="0"/>
    <n v="50004"/>
    <n v="10044492"/>
    <n v="0"/>
    <n v="0"/>
    <n v="0"/>
    <n v="0"/>
  </r>
  <r>
    <x v="0"/>
    <x v="0"/>
    <x v="0"/>
    <x v="0"/>
    <n v="0"/>
    <n v="0"/>
    <n v="0"/>
    <n v="31567"/>
    <n v="7868221"/>
    <n v="0"/>
    <n v="0"/>
    <n v="0"/>
    <n v="0"/>
  </r>
  <r>
    <x v="0"/>
    <x v="0"/>
    <x v="0"/>
    <x v="1"/>
    <n v="0"/>
    <n v="0"/>
    <n v="0"/>
    <n v="31567"/>
    <n v="7868221"/>
    <n v="0"/>
    <n v="0"/>
    <n v="0"/>
    <n v="0"/>
  </r>
  <r>
    <x v="0"/>
    <x v="0"/>
    <x v="1"/>
    <x v="0"/>
    <n v="0"/>
    <n v="0"/>
    <n v="0"/>
    <n v="33857"/>
    <n v="9325862"/>
    <n v="0"/>
    <n v="0"/>
    <n v="0"/>
    <n v="0"/>
  </r>
  <r>
    <x v="0"/>
    <x v="0"/>
    <x v="1"/>
    <x v="1"/>
    <n v="0"/>
    <n v="0"/>
    <n v="0"/>
    <n v="33857"/>
    <n v="9325862"/>
    <n v="0"/>
    <n v="0"/>
    <n v="0"/>
    <n v="0"/>
  </r>
  <r>
    <x v="0"/>
    <x v="0"/>
    <x v="2"/>
    <x v="0"/>
    <n v="0"/>
    <n v="0"/>
    <n v="0"/>
    <n v="58664"/>
    <n v="16867501"/>
    <n v="0"/>
    <n v="0"/>
    <n v="0"/>
    <n v="0"/>
  </r>
  <r>
    <x v="0"/>
    <x v="0"/>
    <x v="2"/>
    <x v="1"/>
    <n v="0"/>
    <n v="0"/>
    <n v="0"/>
    <n v="58664"/>
    <n v="16867501"/>
    <n v="0"/>
    <n v="0"/>
    <n v="0"/>
    <n v="0"/>
  </r>
  <r>
    <x v="0"/>
    <x v="0"/>
    <x v="3"/>
    <x v="0"/>
    <n v="0"/>
    <n v="0"/>
    <n v="0"/>
    <n v="19511"/>
    <n v="5493738"/>
    <n v="0"/>
    <n v="0"/>
    <n v="0"/>
    <n v="0"/>
  </r>
  <r>
    <x v="0"/>
    <x v="0"/>
    <x v="3"/>
    <x v="1"/>
    <n v="0"/>
    <n v="0"/>
    <n v="0"/>
    <n v="19511"/>
    <n v="5493738"/>
    <n v="0"/>
    <n v="0"/>
    <n v="0"/>
    <n v="0"/>
  </r>
  <r>
    <x v="0"/>
    <x v="0"/>
    <x v="4"/>
    <x v="0"/>
    <n v="3"/>
    <n v="1"/>
    <n v="64"/>
    <n v="168955"/>
    <n v="45746296"/>
    <n v="0"/>
    <n v="0"/>
    <n v="21.3"/>
    <n v="64"/>
  </r>
  <r>
    <x v="0"/>
    <x v="0"/>
    <x v="4"/>
    <x v="1"/>
    <n v="0"/>
    <n v="0"/>
    <n v="0"/>
    <n v="168955"/>
    <n v="45746296"/>
    <n v="0"/>
    <n v="0"/>
    <n v="0"/>
    <n v="0"/>
  </r>
  <r>
    <x v="0"/>
    <x v="0"/>
    <x v="5"/>
    <x v="0"/>
    <n v="18"/>
    <n v="5"/>
    <n v="660"/>
    <n v="140626"/>
    <n v="43199420"/>
    <n v="0"/>
    <n v="0.1"/>
    <n v="36.700000000000003"/>
    <n v="132"/>
  </r>
  <r>
    <x v="0"/>
    <x v="0"/>
    <x v="5"/>
    <x v="1"/>
    <n v="0"/>
    <n v="0"/>
    <n v="0"/>
    <n v="140626"/>
    <n v="43199420"/>
    <n v="0"/>
    <n v="0"/>
    <n v="0"/>
    <n v="0"/>
  </r>
  <r>
    <x v="0"/>
    <x v="0"/>
    <x v="6"/>
    <x v="0"/>
    <n v="11"/>
    <n v="2"/>
    <n v="450"/>
    <n v="40698"/>
    <n v="13137976"/>
    <n v="0"/>
    <n v="0.3"/>
    <n v="40.9"/>
    <n v="225"/>
  </r>
  <r>
    <x v="0"/>
    <x v="0"/>
    <x v="6"/>
    <x v="1"/>
    <n v="0"/>
    <n v="0"/>
    <n v="0"/>
    <n v="40698"/>
    <n v="13137976"/>
    <n v="0"/>
    <n v="0"/>
    <n v="0"/>
    <n v="0"/>
  </r>
  <r>
    <x v="0"/>
    <x v="1"/>
    <x v="0"/>
    <x v="0"/>
    <n v="0"/>
    <n v="0"/>
    <n v="0"/>
    <n v="33672"/>
    <n v="8386220"/>
    <n v="0"/>
    <n v="0"/>
    <n v="0"/>
    <n v="0"/>
  </r>
  <r>
    <x v="0"/>
    <x v="1"/>
    <x v="0"/>
    <x v="1"/>
    <n v="0"/>
    <n v="0"/>
    <n v="0"/>
    <n v="33672"/>
    <n v="8386220"/>
    <n v="0"/>
    <n v="0"/>
    <n v="0"/>
    <n v="0"/>
  </r>
  <r>
    <x v="0"/>
    <x v="1"/>
    <x v="1"/>
    <x v="0"/>
    <n v="0"/>
    <n v="0"/>
    <n v="0"/>
    <n v="34795"/>
    <n v="9662175"/>
    <n v="0"/>
    <n v="0"/>
    <n v="0"/>
    <n v="0"/>
  </r>
  <r>
    <x v="0"/>
    <x v="1"/>
    <x v="1"/>
    <x v="1"/>
    <n v="0"/>
    <n v="0"/>
    <n v="0"/>
    <n v="34795"/>
    <n v="9662175"/>
    <n v="0"/>
    <n v="0"/>
    <n v="0"/>
    <n v="0"/>
  </r>
  <r>
    <x v="0"/>
    <x v="1"/>
    <x v="2"/>
    <x v="0"/>
    <n v="0"/>
    <n v="0"/>
    <n v="0"/>
    <n v="61200"/>
    <n v="17691237"/>
    <n v="0"/>
    <n v="0"/>
    <n v="0"/>
    <n v="0"/>
  </r>
  <r>
    <x v="0"/>
    <x v="1"/>
    <x v="2"/>
    <x v="1"/>
    <n v="0"/>
    <n v="0"/>
    <n v="0"/>
    <n v="61200"/>
    <n v="17691237"/>
    <n v="0"/>
    <n v="0"/>
    <n v="0"/>
    <n v="0"/>
  </r>
  <r>
    <x v="0"/>
    <x v="1"/>
    <x v="3"/>
    <x v="0"/>
    <n v="0"/>
    <n v="0"/>
    <n v="0"/>
    <n v="20004"/>
    <n v="5686812"/>
    <n v="0"/>
    <n v="0"/>
    <n v="0"/>
    <n v="0"/>
  </r>
  <r>
    <x v="0"/>
    <x v="1"/>
    <x v="3"/>
    <x v="1"/>
    <n v="0"/>
    <n v="0"/>
    <n v="0"/>
    <n v="20004"/>
    <n v="5686812"/>
    <n v="0"/>
    <n v="0"/>
    <n v="0"/>
    <n v="0"/>
  </r>
  <r>
    <x v="0"/>
    <x v="1"/>
    <x v="4"/>
    <x v="0"/>
    <n v="13"/>
    <n v="2"/>
    <n v="390"/>
    <n v="153483"/>
    <n v="41681400"/>
    <n v="0"/>
    <n v="0.1"/>
    <n v="30"/>
    <n v="195"/>
  </r>
  <r>
    <x v="0"/>
    <x v="1"/>
    <x v="4"/>
    <x v="1"/>
    <n v="0"/>
    <n v="0"/>
    <n v="0"/>
    <n v="153483"/>
    <n v="41681400"/>
    <n v="0"/>
    <n v="0"/>
    <n v="0"/>
    <n v="0"/>
  </r>
  <r>
    <x v="0"/>
    <x v="1"/>
    <x v="5"/>
    <x v="0"/>
    <n v="63"/>
    <n v="15"/>
    <n v="2385"/>
    <n v="130705"/>
    <n v="39778023"/>
    <n v="0.1"/>
    <n v="0.5"/>
    <n v="37.9"/>
    <n v="159"/>
  </r>
  <r>
    <x v="0"/>
    <x v="1"/>
    <x v="5"/>
    <x v="1"/>
    <n v="2"/>
    <n v="1"/>
    <n v="60"/>
    <n v="130705"/>
    <n v="39778023"/>
    <n v="0"/>
    <n v="0"/>
    <n v="30"/>
    <n v="60"/>
  </r>
  <r>
    <x v="0"/>
    <x v="1"/>
    <x v="6"/>
    <x v="0"/>
    <n v="18"/>
    <n v="7"/>
    <n v="930"/>
    <n v="32427"/>
    <n v="10328233"/>
    <n v="0.2"/>
    <n v="0.6"/>
    <n v="51.7"/>
    <n v="132.9"/>
  </r>
  <r>
    <x v="0"/>
    <x v="1"/>
    <x v="6"/>
    <x v="1"/>
    <n v="0"/>
    <n v="0"/>
    <n v="0"/>
    <n v="32427"/>
    <n v="10328233"/>
    <n v="0"/>
    <n v="0"/>
    <n v="0"/>
    <n v="0"/>
  </r>
  <r>
    <x v="1"/>
    <x v="0"/>
    <x v="0"/>
    <x v="0"/>
    <n v="0"/>
    <n v="0"/>
    <n v="0"/>
    <n v="34065"/>
    <n v="8676647"/>
    <n v="0"/>
    <n v="0"/>
    <n v="0"/>
    <n v="0"/>
  </r>
  <r>
    <x v="1"/>
    <x v="0"/>
    <x v="0"/>
    <x v="1"/>
    <n v="0"/>
    <n v="0"/>
    <n v="0"/>
    <n v="34065"/>
    <n v="8676647"/>
    <n v="0"/>
    <n v="0"/>
    <n v="0"/>
    <n v="0"/>
  </r>
  <r>
    <x v="1"/>
    <x v="0"/>
    <x v="1"/>
    <x v="0"/>
    <n v="0"/>
    <n v="0"/>
    <n v="0"/>
    <n v="36617"/>
    <n v="10368465"/>
    <n v="0"/>
    <n v="0"/>
    <n v="0"/>
    <n v="0"/>
  </r>
  <r>
    <x v="1"/>
    <x v="0"/>
    <x v="1"/>
    <x v="1"/>
    <n v="0"/>
    <n v="0"/>
    <n v="0"/>
    <n v="36617"/>
    <n v="10368465"/>
    <n v="0"/>
    <n v="0"/>
    <n v="0"/>
    <n v="0"/>
  </r>
  <r>
    <x v="1"/>
    <x v="0"/>
    <x v="2"/>
    <x v="0"/>
    <n v="0"/>
    <n v="0"/>
    <n v="0"/>
    <n v="65336"/>
    <n v="19047153"/>
    <n v="0"/>
    <n v="0"/>
    <n v="0"/>
    <n v="0"/>
  </r>
  <r>
    <x v="1"/>
    <x v="0"/>
    <x v="2"/>
    <x v="1"/>
    <n v="5"/>
    <n v="3"/>
    <n v="150"/>
    <n v="65336"/>
    <n v="19047153"/>
    <n v="0"/>
    <n v="0.1"/>
    <n v="30"/>
    <n v="50"/>
  </r>
  <r>
    <x v="1"/>
    <x v="0"/>
    <x v="3"/>
    <x v="0"/>
    <n v="0"/>
    <n v="0"/>
    <n v="0"/>
    <n v="21460"/>
    <n v="6164133"/>
    <n v="0"/>
    <n v="0"/>
    <n v="0"/>
    <n v="0"/>
  </r>
  <r>
    <x v="1"/>
    <x v="0"/>
    <x v="3"/>
    <x v="1"/>
    <n v="1"/>
    <n v="1"/>
    <n v="30"/>
    <n v="21460"/>
    <n v="6164133"/>
    <n v="0"/>
    <n v="0"/>
    <n v="30"/>
    <n v="30"/>
  </r>
  <r>
    <x v="1"/>
    <x v="0"/>
    <x v="4"/>
    <x v="0"/>
    <n v="8"/>
    <n v="2"/>
    <n v="240"/>
    <n v="187216"/>
    <n v="51234563"/>
    <n v="0"/>
    <n v="0"/>
    <n v="30"/>
    <n v="120"/>
  </r>
  <r>
    <x v="1"/>
    <x v="0"/>
    <x v="4"/>
    <x v="1"/>
    <n v="108"/>
    <n v="36"/>
    <n v="3538"/>
    <n v="187216"/>
    <n v="51234563"/>
    <n v="0.2"/>
    <n v="0.6"/>
    <n v="32.799999999999997"/>
    <n v="98.3"/>
  </r>
  <r>
    <x v="1"/>
    <x v="0"/>
    <x v="5"/>
    <x v="0"/>
    <n v="69"/>
    <n v="13"/>
    <n v="2350"/>
    <n v="156297"/>
    <n v="47420276"/>
    <n v="0.1"/>
    <n v="0.4"/>
    <n v="34.1"/>
    <n v="180.8"/>
  </r>
  <r>
    <x v="1"/>
    <x v="0"/>
    <x v="5"/>
    <x v="1"/>
    <n v="215"/>
    <n v="58"/>
    <n v="7275"/>
    <n v="156297"/>
    <n v="47420276"/>
    <n v="0.4"/>
    <n v="1.4"/>
    <n v="33.799999999999997"/>
    <n v="125.4"/>
  </r>
  <r>
    <x v="1"/>
    <x v="0"/>
    <x v="6"/>
    <x v="0"/>
    <n v="21"/>
    <n v="4"/>
    <n v="990"/>
    <n v="41929"/>
    <n v="13729294"/>
    <n v="0.1"/>
    <n v="0.5"/>
    <n v="47.1"/>
    <n v="247.5"/>
  </r>
  <r>
    <x v="1"/>
    <x v="0"/>
    <x v="6"/>
    <x v="1"/>
    <n v="24"/>
    <n v="2"/>
    <n v="369"/>
    <n v="41929"/>
    <n v="13729294"/>
    <n v="0"/>
    <n v="0.6"/>
    <n v="15.4"/>
    <n v="184.5"/>
  </r>
  <r>
    <x v="1"/>
    <x v="1"/>
    <x v="0"/>
    <x v="0"/>
    <n v="0"/>
    <n v="0"/>
    <n v="0"/>
    <n v="35803"/>
    <n v="9158920"/>
    <n v="0"/>
    <n v="0"/>
    <n v="0"/>
    <n v="0"/>
  </r>
  <r>
    <x v="1"/>
    <x v="1"/>
    <x v="0"/>
    <x v="1"/>
    <n v="0"/>
    <n v="0"/>
    <n v="0"/>
    <n v="35803"/>
    <n v="9158920"/>
    <n v="0"/>
    <n v="0"/>
    <n v="0"/>
    <n v="0"/>
  </r>
  <r>
    <x v="1"/>
    <x v="1"/>
    <x v="1"/>
    <x v="0"/>
    <n v="0"/>
    <n v="0"/>
    <n v="0"/>
    <n v="38054"/>
    <n v="10738706"/>
    <n v="0"/>
    <n v="0"/>
    <n v="0"/>
    <n v="0"/>
  </r>
  <r>
    <x v="1"/>
    <x v="1"/>
    <x v="1"/>
    <x v="1"/>
    <n v="0"/>
    <n v="0"/>
    <n v="0"/>
    <n v="38054"/>
    <n v="10738706"/>
    <n v="0"/>
    <n v="0"/>
    <n v="0"/>
    <n v="0"/>
  </r>
  <r>
    <x v="1"/>
    <x v="1"/>
    <x v="2"/>
    <x v="0"/>
    <n v="1"/>
    <n v="1"/>
    <n v="30"/>
    <n v="68258"/>
    <n v="19922470"/>
    <n v="0"/>
    <n v="0"/>
    <n v="30"/>
    <n v="30"/>
  </r>
  <r>
    <x v="1"/>
    <x v="1"/>
    <x v="2"/>
    <x v="1"/>
    <n v="1"/>
    <n v="1"/>
    <n v="30"/>
    <n v="68258"/>
    <n v="19922470"/>
    <n v="0"/>
    <n v="0"/>
    <n v="30"/>
    <n v="30"/>
  </r>
  <r>
    <x v="1"/>
    <x v="1"/>
    <x v="3"/>
    <x v="0"/>
    <n v="0"/>
    <n v="0"/>
    <n v="0"/>
    <n v="22038"/>
    <n v="6380604"/>
    <n v="0"/>
    <n v="0"/>
    <n v="0"/>
    <n v="0"/>
  </r>
  <r>
    <x v="1"/>
    <x v="1"/>
    <x v="3"/>
    <x v="1"/>
    <n v="0"/>
    <n v="0"/>
    <n v="0"/>
    <n v="22038"/>
    <n v="6380604"/>
    <n v="0"/>
    <n v="0"/>
    <n v="0"/>
    <n v="0"/>
  </r>
  <r>
    <x v="1"/>
    <x v="1"/>
    <x v="4"/>
    <x v="0"/>
    <n v="31"/>
    <n v="6"/>
    <n v="1050"/>
    <n v="172839"/>
    <n v="46909193"/>
    <n v="0"/>
    <n v="0.2"/>
    <n v="33.9"/>
    <n v="175"/>
  </r>
  <r>
    <x v="1"/>
    <x v="1"/>
    <x v="4"/>
    <x v="1"/>
    <n v="50"/>
    <n v="19"/>
    <n v="1727"/>
    <n v="172839"/>
    <n v="46909193"/>
    <n v="0.1"/>
    <n v="0.3"/>
    <n v="34.5"/>
    <n v="90.9"/>
  </r>
  <r>
    <x v="1"/>
    <x v="1"/>
    <x v="5"/>
    <x v="0"/>
    <n v="181"/>
    <n v="40"/>
    <n v="6389"/>
    <n v="147032"/>
    <n v="44227995"/>
    <n v="0.3"/>
    <n v="1.2"/>
    <n v="35.299999999999997"/>
    <n v="159.69999999999999"/>
  </r>
  <r>
    <x v="1"/>
    <x v="1"/>
    <x v="5"/>
    <x v="1"/>
    <n v="52"/>
    <n v="19"/>
    <n v="1668"/>
    <n v="147032"/>
    <n v="44227995"/>
    <n v="0.1"/>
    <n v="0.4"/>
    <n v="32.1"/>
    <n v="87.8"/>
  </r>
  <r>
    <x v="1"/>
    <x v="1"/>
    <x v="6"/>
    <x v="0"/>
    <n v="94"/>
    <n v="18"/>
    <n v="3991"/>
    <n v="33807"/>
    <n v="11001720"/>
    <n v="0.5"/>
    <n v="2.8"/>
    <n v="42.5"/>
    <n v="221.7"/>
  </r>
  <r>
    <x v="1"/>
    <x v="1"/>
    <x v="6"/>
    <x v="1"/>
    <n v="6"/>
    <n v="3"/>
    <n v="228"/>
    <n v="33807"/>
    <n v="11001720"/>
    <n v="0.1"/>
    <n v="0.2"/>
    <n v="38"/>
    <n v="76"/>
  </r>
  <r>
    <x v="2"/>
    <x v="0"/>
    <x v="0"/>
    <x v="0"/>
    <n v="0"/>
    <n v="0"/>
    <n v="0"/>
    <n v="25408"/>
    <n v="1963695"/>
    <n v="0"/>
    <n v="0"/>
    <n v="0"/>
    <n v="0"/>
  </r>
  <r>
    <x v="2"/>
    <x v="0"/>
    <x v="0"/>
    <x v="1"/>
    <n v="0"/>
    <n v="0"/>
    <n v="0"/>
    <n v="25408"/>
    <n v="1963695"/>
    <n v="0"/>
    <n v="0"/>
    <n v="0"/>
    <n v="0"/>
  </r>
  <r>
    <x v="2"/>
    <x v="0"/>
    <x v="1"/>
    <x v="0"/>
    <n v="0"/>
    <n v="0"/>
    <n v="0"/>
    <n v="33160"/>
    <n v="2599760"/>
    <n v="0"/>
    <n v="0"/>
    <n v="0"/>
    <n v="0"/>
  </r>
  <r>
    <x v="2"/>
    <x v="0"/>
    <x v="1"/>
    <x v="1"/>
    <n v="0"/>
    <n v="0"/>
    <n v="0"/>
    <n v="33160"/>
    <n v="2599760"/>
    <n v="0"/>
    <n v="0"/>
    <n v="0"/>
    <n v="0"/>
  </r>
  <r>
    <x v="2"/>
    <x v="0"/>
    <x v="2"/>
    <x v="0"/>
    <n v="0"/>
    <n v="0"/>
    <n v="0"/>
    <n v="61269"/>
    <n v="4854024"/>
    <n v="0"/>
    <n v="0"/>
    <n v="0"/>
    <n v="0"/>
  </r>
  <r>
    <x v="2"/>
    <x v="0"/>
    <x v="2"/>
    <x v="1"/>
    <n v="5"/>
    <n v="3"/>
    <n v="210"/>
    <n v="61269"/>
    <n v="4854024"/>
    <n v="0"/>
    <n v="0.1"/>
    <n v="42"/>
    <n v="70"/>
  </r>
  <r>
    <x v="2"/>
    <x v="0"/>
    <x v="3"/>
    <x v="0"/>
    <n v="0"/>
    <n v="0"/>
    <n v="0"/>
    <n v="19995"/>
    <n v="1584069"/>
    <n v="0"/>
    <n v="0"/>
    <n v="0"/>
    <n v="0"/>
  </r>
  <r>
    <x v="2"/>
    <x v="0"/>
    <x v="3"/>
    <x v="1"/>
    <n v="1"/>
    <n v="1"/>
    <n v="30"/>
    <n v="19995"/>
    <n v="1584069"/>
    <n v="0.1"/>
    <n v="0.1"/>
    <n v="30"/>
    <n v="30"/>
  </r>
  <r>
    <x v="2"/>
    <x v="0"/>
    <x v="4"/>
    <x v="0"/>
    <n v="0"/>
    <n v="0"/>
    <n v="0"/>
    <n v="169402"/>
    <n v="13187371"/>
    <n v="0"/>
    <n v="0"/>
    <n v="0"/>
    <n v="0"/>
  </r>
  <r>
    <x v="2"/>
    <x v="0"/>
    <x v="4"/>
    <x v="1"/>
    <n v="43"/>
    <n v="25"/>
    <n v="1410"/>
    <n v="169402"/>
    <n v="13187371"/>
    <n v="0.1"/>
    <n v="0.3"/>
    <n v="32.799999999999997"/>
    <n v="56.4"/>
  </r>
  <r>
    <x v="2"/>
    <x v="0"/>
    <x v="5"/>
    <x v="0"/>
    <n v="17"/>
    <n v="11"/>
    <n v="503"/>
    <n v="153011"/>
    <n v="12199734"/>
    <n v="0.1"/>
    <n v="0.1"/>
    <n v="29.6"/>
    <n v="45.7"/>
  </r>
  <r>
    <x v="2"/>
    <x v="0"/>
    <x v="5"/>
    <x v="1"/>
    <n v="106"/>
    <n v="46"/>
    <n v="3522"/>
    <n v="153011"/>
    <n v="12199734"/>
    <n v="0.3"/>
    <n v="0.7"/>
    <n v="33.200000000000003"/>
    <n v="76.599999999999994"/>
  </r>
  <r>
    <x v="2"/>
    <x v="0"/>
    <x v="6"/>
    <x v="0"/>
    <n v="9"/>
    <n v="6"/>
    <n v="390"/>
    <n v="42883"/>
    <n v="3690875"/>
    <n v="0.1"/>
    <n v="0.2"/>
    <n v="43.3"/>
    <n v="65"/>
  </r>
  <r>
    <x v="2"/>
    <x v="0"/>
    <x v="6"/>
    <x v="1"/>
    <n v="15"/>
    <n v="4"/>
    <n v="389"/>
    <n v="42883"/>
    <n v="3690875"/>
    <n v="0.1"/>
    <n v="0.3"/>
    <n v="25.9"/>
    <n v="97.2"/>
  </r>
  <r>
    <x v="2"/>
    <x v="1"/>
    <x v="0"/>
    <x v="0"/>
    <n v="0"/>
    <n v="0"/>
    <n v="0"/>
    <n v="26778"/>
    <n v="2069180"/>
    <n v="0"/>
    <n v="0"/>
    <n v="0"/>
    <n v="0"/>
  </r>
  <r>
    <x v="2"/>
    <x v="1"/>
    <x v="0"/>
    <x v="1"/>
    <n v="0"/>
    <n v="0"/>
    <n v="0"/>
    <n v="26778"/>
    <n v="2069180"/>
    <n v="0"/>
    <n v="0"/>
    <n v="0"/>
    <n v="0"/>
  </r>
  <r>
    <x v="2"/>
    <x v="1"/>
    <x v="1"/>
    <x v="0"/>
    <n v="0"/>
    <n v="0"/>
    <n v="0"/>
    <n v="34309"/>
    <n v="2706930"/>
    <n v="0"/>
    <n v="0"/>
    <n v="0"/>
    <n v="0"/>
  </r>
  <r>
    <x v="2"/>
    <x v="1"/>
    <x v="1"/>
    <x v="1"/>
    <n v="0"/>
    <n v="0"/>
    <n v="0"/>
    <n v="34309"/>
    <n v="2706930"/>
    <n v="0"/>
    <n v="0"/>
    <n v="0"/>
    <n v="0"/>
  </r>
  <r>
    <x v="2"/>
    <x v="1"/>
    <x v="2"/>
    <x v="0"/>
    <n v="0"/>
    <n v="0"/>
    <n v="0"/>
    <n v="63943"/>
    <n v="5075322"/>
    <n v="0"/>
    <n v="0"/>
    <n v="0"/>
    <n v="0"/>
  </r>
  <r>
    <x v="2"/>
    <x v="1"/>
    <x v="2"/>
    <x v="1"/>
    <n v="0"/>
    <n v="0"/>
    <n v="0"/>
    <n v="63943"/>
    <n v="5075322"/>
    <n v="0"/>
    <n v="0"/>
    <n v="0"/>
    <n v="0"/>
  </r>
  <r>
    <x v="2"/>
    <x v="1"/>
    <x v="3"/>
    <x v="0"/>
    <n v="0"/>
    <n v="0"/>
    <n v="0"/>
    <n v="20594"/>
    <n v="1637997"/>
    <n v="0"/>
    <n v="0"/>
    <n v="0"/>
    <n v="0"/>
  </r>
  <r>
    <x v="2"/>
    <x v="1"/>
    <x v="3"/>
    <x v="1"/>
    <n v="0"/>
    <n v="0"/>
    <n v="0"/>
    <n v="20594"/>
    <n v="1637997"/>
    <n v="0"/>
    <n v="0"/>
    <n v="0"/>
    <n v="0"/>
  </r>
  <r>
    <x v="2"/>
    <x v="1"/>
    <x v="4"/>
    <x v="0"/>
    <n v="13"/>
    <n v="6"/>
    <n v="510"/>
    <n v="157849"/>
    <n v="12172254"/>
    <n v="0"/>
    <n v="0.1"/>
    <n v="39.200000000000003"/>
    <n v="85"/>
  </r>
  <r>
    <x v="2"/>
    <x v="1"/>
    <x v="4"/>
    <x v="1"/>
    <n v="14"/>
    <n v="8"/>
    <n v="480"/>
    <n v="157849"/>
    <n v="12172254"/>
    <n v="0.1"/>
    <n v="0.1"/>
    <n v="34.299999999999997"/>
    <n v="60"/>
  </r>
  <r>
    <x v="2"/>
    <x v="1"/>
    <x v="5"/>
    <x v="0"/>
    <n v="72"/>
    <n v="37"/>
    <n v="2461"/>
    <n v="145007"/>
    <n v="11474310"/>
    <n v="0.3"/>
    <n v="0.5"/>
    <n v="34.200000000000003"/>
    <n v="66.5"/>
  </r>
  <r>
    <x v="2"/>
    <x v="1"/>
    <x v="5"/>
    <x v="1"/>
    <n v="23"/>
    <n v="11"/>
    <n v="774"/>
    <n v="145007"/>
    <n v="11474310"/>
    <n v="0.1"/>
    <n v="0.2"/>
    <n v="33.700000000000003"/>
    <n v="70.400000000000006"/>
  </r>
  <r>
    <x v="2"/>
    <x v="1"/>
    <x v="6"/>
    <x v="0"/>
    <n v="22"/>
    <n v="14"/>
    <n v="960"/>
    <n v="35182"/>
    <n v="3003575"/>
    <n v="0.4"/>
    <n v="0.6"/>
    <n v="43.6"/>
    <n v="68.599999999999994"/>
  </r>
  <r>
    <x v="2"/>
    <x v="1"/>
    <x v="6"/>
    <x v="1"/>
    <n v="3"/>
    <n v="1"/>
    <n v="90"/>
    <n v="35182"/>
    <n v="3003575"/>
    <n v="0"/>
    <n v="0.1"/>
    <n v="30"/>
    <n v="90"/>
  </r>
  <r>
    <x v="0"/>
    <x v="0"/>
    <x v="0"/>
    <x v="0"/>
    <n v="0"/>
    <n v="0"/>
    <n v="0"/>
    <n v="6336"/>
    <n v="1818378"/>
    <n v="0"/>
    <n v="0"/>
    <n v="0"/>
    <n v="0"/>
  </r>
  <r>
    <x v="0"/>
    <x v="0"/>
    <x v="0"/>
    <x v="1"/>
    <n v="0"/>
    <n v="0"/>
    <n v="0"/>
    <n v="6336"/>
    <n v="1818378"/>
    <n v="0"/>
    <n v="0"/>
    <n v="0"/>
    <n v="0"/>
  </r>
  <r>
    <x v="0"/>
    <x v="0"/>
    <x v="1"/>
    <x v="0"/>
    <n v="0"/>
    <n v="0"/>
    <n v="0"/>
    <n v="6617"/>
    <n v="2134918"/>
    <n v="0"/>
    <n v="0"/>
    <n v="0"/>
    <n v="0"/>
  </r>
  <r>
    <x v="0"/>
    <x v="0"/>
    <x v="1"/>
    <x v="1"/>
    <n v="0"/>
    <n v="0"/>
    <n v="0"/>
    <n v="6617"/>
    <n v="2134918"/>
    <n v="0"/>
    <n v="0"/>
    <n v="0"/>
    <n v="0"/>
  </r>
  <r>
    <x v="0"/>
    <x v="0"/>
    <x v="2"/>
    <x v="0"/>
    <n v="0"/>
    <n v="0"/>
    <n v="0"/>
    <n v="12154"/>
    <n v="3966761"/>
    <n v="0"/>
    <n v="0"/>
    <n v="0"/>
    <n v="0"/>
  </r>
  <r>
    <x v="0"/>
    <x v="0"/>
    <x v="2"/>
    <x v="1"/>
    <n v="0"/>
    <n v="0"/>
    <n v="0"/>
    <n v="12154"/>
    <n v="3966761"/>
    <n v="0"/>
    <n v="0"/>
    <n v="0"/>
    <n v="0"/>
  </r>
  <r>
    <x v="0"/>
    <x v="0"/>
    <x v="3"/>
    <x v="0"/>
    <n v="0"/>
    <n v="0"/>
    <n v="0"/>
    <n v="4395"/>
    <n v="1246316"/>
    <n v="0"/>
    <n v="0"/>
    <n v="0"/>
    <n v="0"/>
  </r>
  <r>
    <x v="0"/>
    <x v="0"/>
    <x v="3"/>
    <x v="1"/>
    <n v="0"/>
    <n v="0"/>
    <n v="0"/>
    <n v="4395"/>
    <n v="1246316"/>
    <n v="0"/>
    <n v="0"/>
    <n v="0"/>
    <n v="0"/>
  </r>
  <r>
    <x v="0"/>
    <x v="0"/>
    <x v="4"/>
    <x v="0"/>
    <n v="0"/>
    <n v="0"/>
    <n v="0"/>
    <n v="37894"/>
    <n v="10785426"/>
    <n v="0"/>
    <n v="0"/>
    <n v="0"/>
    <n v="0"/>
  </r>
  <r>
    <x v="0"/>
    <x v="0"/>
    <x v="4"/>
    <x v="1"/>
    <n v="0"/>
    <n v="0"/>
    <n v="0"/>
    <n v="37894"/>
    <n v="10785426"/>
    <n v="0"/>
    <n v="0"/>
    <n v="0"/>
    <n v="0"/>
  </r>
  <r>
    <x v="0"/>
    <x v="0"/>
    <x v="5"/>
    <x v="0"/>
    <n v="0"/>
    <n v="0"/>
    <n v="0"/>
    <n v="32965"/>
    <n v="10587456"/>
    <n v="0"/>
    <n v="0"/>
    <n v="0"/>
    <n v="0"/>
  </r>
  <r>
    <x v="0"/>
    <x v="0"/>
    <x v="5"/>
    <x v="1"/>
    <n v="0"/>
    <n v="0"/>
    <n v="0"/>
    <n v="32965"/>
    <n v="10587456"/>
    <n v="0"/>
    <n v="0"/>
    <n v="0"/>
    <n v="0"/>
  </r>
  <r>
    <x v="0"/>
    <x v="0"/>
    <x v="6"/>
    <x v="0"/>
    <n v="0"/>
    <n v="0"/>
    <n v="0"/>
    <n v="19379"/>
    <n v="6666481"/>
    <n v="0"/>
    <n v="0"/>
    <n v="0"/>
    <n v="0"/>
  </r>
  <r>
    <x v="0"/>
    <x v="0"/>
    <x v="6"/>
    <x v="1"/>
    <n v="0"/>
    <n v="0"/>
    <n v="0"/>
    <n v="19379"/>
    <n v="6666481"/>
    <n v="0"/>
    <n v="0"/>
    <n v="0"/>
    <n v="0"/>
  </r>
  <r>
    <x v="0"/>
    <x v="1"/>
    <x v="0"/>
    <x v="0"/>
    <n v="0"/>
    <n v="0"/>
    <n v="0"/>
    <n v="6578"/>
    <n v="1891212"/>
    <n v="0"/>
    <n v="0"/>
    <n v="0"/>
    <n v="0"/>
  </r>
  <r>
    <x v="0"/>
    <x v="1"/>
    <x v="0"/>
    <x v="1"/>
    <n v="0"/>
    <n v="0"/>
    <n v="0"/>
    <n v="6578"/>
    <n v="1891212"/>
    <n v="0"/>
    <n v="0"/>
    <n v="0"/>
    <n v="0"/>
  </r>
  <r>
    <x v="0"/>
    <x v="1"/>
    <x v="1"/>
    <x v="0"/>
    <n v="0"/>
    <n v="0"/>
    <n v="0"/>
    <n v="7081"/>
    <n v="2278016"/>
    <n v="0"/>
    <n v="0"/>
    <n v="0"/>
    <n v="0"/>
  </r>
  <r>
    <x v="0"/>
    <x v="1"/>
    <x v="1"/>
    <x v="1"/>
    <n v="0"/>
    <n v="0"/>
    <n v="0"/>
    <n v="7081"/>
    <n v="2278016"/>
    <n v="0"/>
    <n v="0"/>
    <n v="0"/>
    <n v="0"/>
  </r>
  <r>
    <x v="0"/>
    <x v="1"/>
    <x v="2"/>
    <x v="0"/>
    <n v="0"/>
    <n v="0"/>
    <n v="0"/>
    <n v="12549"/>
    <n v="4080000"/>
    <n v="0"/>
    <n v="0"/>
    <n v="0"/>
    <n v="0"/>
  </r>
  <r>
    <x v="0"/>
    <x v="1"/>
    <x v="2"/>
    <x v="1"/>
    <n v="0"/>
    <n v="0"/>
    <n v="0"/>
    <n v="12549"/>
    <n v="4080000"/>
    <n v="0"/>
    <n v="0"/>
    <n v="0"/>
    <n v="0"/>
  </r>
  <r>
    <x v="0"/>
    <x v="1"/>
    <x v="3"/>
    <x v="0"/>
    <n v="0"/>
    <n v="0"/>
    <n v="0"/>
    <n v="4770"/>
    <n v="1342011"/>
    <n v="0"/>
    <n v="0"/>
    <n v="0"/>
    <n v="0"/>
  </r>
  <r>
    <x v="0"/>
    <x v="1"/>
    <x v="3"/>
    <x v="1"/>
    <n v="0"/>
    <n v="0"/>
    <n v="0"/>
    <n v="4770"/>
    <n v="1342011"/>
    <n v="0"/>
    <n v="0"/>
    <n v="0"/>
    <n v="0"/>
  </r>
  <r>
    <x v="0"/>
    <x v="1"/>
    <x v="4"/>
    <x v="0"/>
    <n v="0"/>
    <n v="0"/>
    <n v="0"/>
    <n v="39084"/>
    <n v="10729909"/>
    <n v="0"/>
    <n v="0"/>
    <n v="0"/>
    <n v="0"/>
  </r>
  <r>
    <x v="0"/>
    <x v="1"/>
    <x v="4"/>
    <x v="1"/>
    <n v="0"/>
    <n v="0"/>
    <n v="0"/>
    <n v="39084"/>
    <n v="10729909"/>
    <n v="0"/>
    <n v="0"/>
    <n v="0"/>
    <n v="0"/>
  </r>
  <r>
    <x v="0"/>
    <x v="1"/>
    <x v="5"/>
    <x v="0"/>
    <n v="0"/>
    <n v="0"/>
    <n v="0"/>
    <n v="31970"/>
    <n v="10108238"/>
    <n v="0"/>
    <n v="0"/>
    <n v="0"/>
    <n v="0"/>
  </r>
  <r>
    <x v="0"/>
    <x v="1"/>
    <x v="5"/>
    <x v="1"/>
    <n v="0"/>
    <n v="0"/>
    <n v="0"/>
    <n v="31970"/>
    <n v="10108238"/>
    <n v="0"/>
    <n v="0"/>
    <n v="0"/>
    <n v="0"/>
  </r>
  <r>
    <x v="0"/>
    <x v="1"/>
    <x v="6"/>
    <x v="0"/>
    <n v="3"/>
    <n v="1"/>
    <n v="90"/>
    <n v="16300"/>
    <n v="5546804"/>
    <n v="0"/>
    <n v="0"/>
    <n v="30"/>
    <n v="90"/>
  </r>
  <r>
    <x v="0"/>
    <x v="1"/>
    <x v="6"/>
    <x v="1"/>
    <n v="0"/>
    <n v="0"/>
    <n v="0"/>
    <n v="16300"/>
    <n v="5546804"/>
    <n v="0"/>
    <n v="0"/>
    <n v="0"/>
    <n v="0"/>
  </r>
  <r>
    <x v="1"/>
    <x v="0"/>
    <x v="0"/>
    <x v="0"/>
    <n v="0"/>
    <n v="0"/>
    <n v="0"/>
    <n v="6151"/>
    <n v="1745960"/>
    <n v="0"/>
    <n v="0"/>
    <n v="0"/>
    <n v="0"/>
  </r>
  <r>
    <x v="1"/>
    <x v="0"/>
    <x v="0"/>
    <x v="1"/>
    <n v="0"/>
    <n v="0"/>
    <n v="0"/>
    <n v="6151"/>
    <n v="1745960"/>
    <n v="0"/>
    <n v="0"/>
    <n v="0"/>
    <n v="0"/>
  </r>
  <r>
    <x v="1"/>
    <x v="0"/>
    <x v="1"/>
    <x v="0"/>
    <n v="0"/>
    <n v="0"/>
    <n v="0"/>
    <n v="6833"/>
    <n v="2154680"/>
    <n v="0"/>
    <n v="0"/>
    <n v="0"/>
    <n v="0"/>
  </r>
  <r>
    <x v="1"/>
    <x v="0"/>
    <x v="1"/>
    <x v="1"/>
    <n v="0"/>
    <n v="0"/>
    <n v="0"/>
    <n v="6833"/>
    <n v="2154680"/>
    <n v="0"/>
    <n v="0"/>
    <n v="0"/>
    <n v="0"/>
  </r>
  <r>
    <x v="1"/>
    <x v="0"/>
    <x v="2"/>
    <x v="0"/>
    <n v="0"/>
    <n v="0"/>
    <n v="0"/>
    <n v="12325"/>
    <n v="3967426"/>
    <n v="0"/>
    <n v="0"/>
    <n v="0"/>
    <n v="0"/>
  </r>
  <r>
    <x v="1"/>
    <x v="0"/>
    <x v="2"/>
    <x v="1"/>
    <n v="0"/>
    <n v="0"/>
    <n v="0"/>
    <n v="12325"/>
    <n v="3967426"/>
    <n v="0"/>
    <n v="0"/>
    <n v="0"/>
    <n v="0"/>
  </r>
  <r>
    <x v="1"/>
    <x v="0"/>
    <x v="3"/>
    <x v="0"/>
    <n v="0"/>
    <n v="0"/>
    <n v="0"/>
    <n v="4845"/>
    <n v="1369245"/>
    <n v="0"/>
    <n v="0"/>
    <n v="0"/>
    <n v="0"/>
  </r>
  <r>
    <x v="1"/>
    <x v="0"/>
    <x v="3"/>
    <x v="1"/>
    <n v="0"/>
    <n v="0"/>
    <n v="0"/>
    <n v="4845"/>
    <n v="1369245"/>
    <n v="0"/>
    <n v="0"/>
    <n v="0"/>
    <n v="0"/>
  </r>
  <r>
    <x v="1"/>
    <x v="0"/>
    <x v="4"/>
    <x v="0"/>
    <n v="0"/>
    <n v="0"/>
    <n v="0"/>
    <n v="41761"/>
    <n v="11633094"/>
    <n v="0"/>
    <n v="0"/>
    <n v="0"/>
    <n v="0"/>
  </r>
  <r>
    <x v="1"/>
    <x v="0"/>
    <x v="4"/>
    <x v="1"/>
    <n v="2"/>
    <n v="1"/>
    <n v="60"/>
    <n v="41761"/>
    <n v="11633094"/>
    <n v="0"/>
    <n v="0"/>
    <n v="30"/>
    <n v="60"/>
  </r>
  <r>
    <x v="1"/>
    <x v="0"/>
    <x v="5"/>
    <x v="0"/>
    <n v="0"/>
    <n v="0"/>
    <n v="0"/>
    <n v="36388"/>
    <n v="11534060"/>
    <n v="0"/>
    <n v="0"/>
    <n v="0"/>
    <n v="0"/>
  </r>
  <r>
    <x v="1"/>
    <x v="0"/>
    <x v="5"/>
    <x v="1"/>
    <n v="0"/>
    <n v="0"/>
    <n v="0"/>
    <n v="36388"/>
    <n v="11534060"/>
    <n v="0"/>
    <n v="0"/>
    <n v="0"/>
    <n v="0"/>
  </r>
  <r>
    <x v="1"/>
    <x v="0"/>
    <x v="6"/>
    <x v="0"/>
    <n v="8"/>
    <n v="2"/>
    <n v="600"/>
    <n v="20585"/>
    <n v="7030996"/>
    <n v="0"/>
    <n v="0"/>
    <n v="75"/>
    <n v="300"/>
  </r>
  <r>
    <x v="1"/>
    <x v="0"/>
    <x v="6"/>
    <x v="1"/>
    <n v="2"/>
    <n v="1"/>
    <n v="60"/>
    <n v="20585"/>
    <n v="7030996"/>
    <n v="0"/>
    <n v="0"/>
    <n v="30"/>
    <n v="60"/>
  </r>
  <r>
    <x v="1"/>
    <x v="1"/>
    <x v="0"/>
    <x v="0"/>
    <n v="0"/>
    <n v="0"/>
    <n v="0"/>
    <n v="6450"/>
    <n v="1828679"/>
    <n v="0"/>
    <n v="0"/>
    <n v="0"/>
    <n v="0"/>
  </r>
  <r>
    <x v="1"/>
    <x v="1"/>
    <x v="0"/>
    <x v="1"/>
    <n v="0"/>
    <n v="0"/>
    <n v="0"/>
    <n v="6450"/>
    <n v="1828679"/>
    <n v="0"/>
    <n v="0"/>
    <n v="0"/>
    <n v="0"/>
  </r>
  <r>
    <x v="1"/>
    <x v="1"/>
    <x v="1"/>
    <x v="0"/>
    <n v="0"/>
    <n v="0"/>
    <n v="0"/>
    <n v="7189"/>
    <n v="2282014"/>
    <n v="0"/>
    <n v="0"/>
    <n v="0"/>
    <n v="0"/>
  </r>
  <r>
    <x v="1"/>
    <x v="1"/>
    <x v="1"/>
    <x v="1"/>
    <n v="0"/>
    <n v="0"/>
    <n v="0"/>
    <n v="7189"/>
    <n v="2282014"/>
    <n v="0"/>
    <n v="0"/>
    <n v="0"/>
    <n v="0"/>
  </r>
  <r>
    <x v="1"/>
    <x v="1"/>
    <x v="2"/>
    <x v="0"/>
    <n v="0"/>
    <n v="0"/>
    <n v="0"/>
    <n v="12762"/>
    <n v="4095932"/>
    <n v="0"/>
    <n v="0"/>
    <n v="0"/>
    <n v="0"/>
  </r>
  <r>
    <x v="1"/>
    <x v="1"/>
    <x v="2"/>
    <x v="1"/>
    <n v="0"/>
    <n v="0"/>
    <n v="0"/>
    <n v="12762"/>
    <n v="4095932"/>
    <n v="0"/>
    <n v="0"/>
    <n v="0"/>
    <n v="0"/>
  </r>
  <r>
    <x v="1"/>
    <x v="1"/>
    <x v="3"/>
    <x v="0"/>
    <n v="0"/>
    <n v="0"/>
    <n v="0"/>
    <n v="5258"/>
    <n v="1430311"/>
    <n v="0"/>
    <n v="0"/>
    <n v="0"/>
    <n v="0"/>
  </r>
  <r>
    <x v="1"/>
    <x v="1"/>
    <x v="3"/>
    <x v="1"/>
    <n v="0"/>
    <n v="0"/>
    <n v="0"/>
    <n v="5258"/>
    <n v="1430311"/>
    <n v="0"/>
    <n v="0"/>
    <n v="0"/>
    <n v="0"/>
  </r>
  <r>
    <x v="1"/>
    <x v="1"/>
    <x v="4"/>
    <x v="0"/>
    <n v="0"/>
    <n v="0"/>
    <n v="0"/>
    <n v="44542"/>
    <n v="11945688"/>
    <n v="0"/>
    <n v="0"/>
    <n v="0"/>
    <n v="0"/>
  </r>
  <r>
    <x v="1"/>
    <x v="1"/>
    <x v="4"/>
    <x v="1"/>
    <n v="0"/>
    <n v="0"/>
    <n v="0"/>
    <n v="44542"/>
    <n v="11945688"/>
    <n v="0"/>
    <n v="0"/>
    <n v="0"/>
    <n v="0"/>
  </r>
  <r>
    <x v="1"/>
    <x v="1"/>
    <x v="5"/>
    <x v="0"/>
    <n v="0"/>
    <n v="0"/>
    <n v="0"/>
    <n v="35862"/>
    <n v="11130450"/>
    <n v="0"/>
    <n v="0"/>
    <n v="0"/>
    <n v="0"/>
  </r>
  <r>
    <x v="1"/>
    <x v="1"/>
    <x v="5"/>
    <x v="1"/>
    <n v="0"/>
    <n v="0"/>
    <n v="0"/>
    <n v="35862"/>
    <n v="11130450"/>
    <n v="0"/>
    <n v="0"/>
    <n v="0"/>
    <n v="0"/>
  </r>
  <r>
    <x v="1"/>
    <x v="1"/>
    <x v="6"/>
    <x v="0"/>
    <n v="17"/>
    <n v="4"/>
    <n v="450"/>
    <n v="17551"/>
    <n v="5941752"/>
    <n v="0"/>
    <n v="0"/>
    <n v="26"/>
    <n v="112"/>
  </r>
  <r>
    <x v="1"/>
    <x v="1"/>
    <x v="6"/>
    <x v="1"/>
    <n v="2"/>
    <n v="1"/>
    <n v="60"/>
    <n v="17551"/>
    <n v="5941752"/>
    <n v="0"/>
    <n v="0"/>
    <n v="30"/>
    <n v="60"/>
  </r>
  <r>
    <x v="2"/>
    <x v="0"/>
    <x v="0"/>
    <x v="0"/>
    <n v="0"/>
    <n v="0"/>
    <n v="0"/>
    <n v="5021"/>
    <n v="1068647"/>
    <n v="0"/>
    <n v="0"/>
    <n v="0"/>
    <n v="0"/>
  </r>
  <r>
    <x v="2"/>
    <x v="0"/>
    <x v="0"/>
    <x v="1"/>
    <n v="0"/>
    <n v="0"/>
    <n v="0"/>
    <n v="5021"/>
    <n v="1068647"/>
    <n v="0"/>
    <n v="0"/>
    <n v="0"/>
    <n v="0"/>
  </r>
  <r>
    <x v="2"/>
    <x v="0"/>
    <x v="1"/>
    <x v="0"/>
    <n v="0"/>
    <n v="0"/>
    <n v="0"/>
    <n v="6400"/>
    <n v="1402718"/>
    <n v="0"/>
    <n v="0"/>
    <n v="0"/>
    <n v="0"/>
  </r>
  <r>
    <x v="2"/>
    <x v="0"/>
    <x v="1"/>
    <x v="1"/>
    <n v="0"/>
    <n v="0"/>
    <n v="0"/>
    <n v="6400"/>
    <n v="1402718"/>
    <n v="0"/>
    <n v="0"/>
    <n v="0"/>
    <n v="0"/>
  </r>
  <r>
    <x v="2"/>
    <x v="0"/>
    <x v="2"/>
    <x v="0"/>
    <n v="0"/>
    <n v="0"/>
    <n v="0"/>
    <n v="11662"/>
    <n v="2601251"/>
    <n v="0"/>
    <n v="0"/>
    <n v="0"/>
    <n v="0"/>
  </r>
  <r>
    <x v="2"/>
    <x v="0"/>
    <x v="2"/>
    <x v="1"/>
    <n v="0"/>
    <n v="0"/>
    <n v="0"/>
    <n v="11662"/>
    <n v="2601251"/>
    <n v="0"/>
    <n v="0"/>
    <n v="0"/>
    <n v="0"/>
  </r>
  <r>
    <x v="2"/>
    <x v="0"/>
    <x v="3"/>
    <x v="0"/>
    <n v="0"/>
    <n v="0"/>
    <n v="0"/>
    <n v="4764"/>
    <n v="960061"/>
    <n v="0"/>
    <n v="0"/>
    <n v="0"/>
    <n v="0"/>
  </r>
  <r>
    <x v="2"/>
    <x v="0"/>
    <x v="3"/>
    <x v="1"/>
    <n v="0"/>
    <n v="0"/>
    <n v="0"/>
    <n v="4764"/>
    <n v="960061"/>
    <n v="0"/>
    <n v="0"/>
    <n v="0"/>
    <n v="0"/>
  </r>
  <r>
    <x v="2"/>
    <x v="0"/>
    <x v="4"/>
    <x v="0"/>
    <n v="0"/>
    <n v="0"/>
    <n v="0"/>
    <n v="40979"/>
    <n v="8114976"/>
    <n v="0"/>
    <n v="0"/>
    <n v="0"/>
    <n v="0"/>
  </r>
  <r>
    <x v="2"/>
    <x v="0"/>
    <x v="4"/>
    <x v="1"/>
    <n v="0"/>
    <n v="0"/>
    <n v="0"/>
    <n v="40979"/>
    <n v="8114976"/>
    <n v="0"/>
    <n v="0"/>
    <n v="0"/>
    <n v="0"/>
  </r>
  <r>
    <x v="2"/>
    <x v="0"/>
    <x v="5"/>
    <x v="0"/>
    <n v="0"/>
    <n v="0"/>
    <n v="0"/>
    <n v="36523"/>
    <n v="7947742"/>
    <n v="0"/>
    <n v="0"/>
    <n v="0"/>
    <n v="0"/>
  </r>
  <r>
    <x v="2"/>
    <x v="0"/>
    <x v="5"/>
    <x v="1"/>
    <n v="0"/>
    <n v="0"/>
    <n v="0"/>
    <n v="36523"/>
    <n v="7947742"/>
    <n v="0"/>
    <n v="0"/>
    <n v="0"/>
    <n v="0"/>
  </r>
  <r>
    <x v="2"/>
    <x v="0"/>
    <x v="6"/>
    <x v="0"/>
    <n v="5"/>
    <n v="2"/>
    <n v="450"/>
    <n v="21560"/>
    <n v="4934491"/>
    <n v="0"/>
    <n v="0"/>
    <n v="90"/>
    <n v="225"/>
  </r>
  <r>
    <x v="2"/>
    <x v="0"/>
    <x v="6"/>
    <x v="1"/>
    <n v="3"/>
    <n v="1"/>
    <n v="270"/>
    <n v="21560"/>
    <n v="4934491"/>
    <n v="0"/>
    <n v="0"/>
    <n v="90"/>
    <n v="270"/>
  </r>
  <r>
    <x v="2"/>
    <x v="1"/>
    <x v="0"/>
    <x v="0"/>
    <n v="0"/>
    <n v="0"/>
    <n v="0"/>
    <n v="5324"/>
    <n v="1122998"/>
    <n v="0"/>
    <n v="0"/>
    <n v="0"/>
    <n v="0"/>
  </r>
  <r>
    <x v="2"/>
    <x v="1"/>
    <x v="0"/>
    <x v="1"/>
    <n v="0"/>
    <n v="0"/>
    <n v="0"/>
    <n v="5324"/>
    <n v="1122998"/>
    <n v="0"/>
    <n v="0"/>
    <n v="0"/>
    <n v="0"/>
  </r>
  <r>
    <x v="2"/>
    <x v="1"/>
    <x v="1"/>
    <x v="0"/>
    <n v="0"/>
    <n v="0"/>
    <n v="0"/>
    <n v="6764"/>
    <n v="1490875"/>
    <n v="0"/>
    <n v="0"/>
    <n v="0"/>
    <n v="0"/>
  </r>
  <r>
    <x v="2"/>
    <x v="1"/>
    <x v="1"/>
    <x v="1"/>
    <n v="0"/>
    <n v="0"/>
    <n v="0"/>
    <n v="6764"/>
    <n v="1490875"/>
    <n v="0"/>
    <n v="0"/>
    <n v="0"/>
    <n v="0"/>
  </r>
  <r>
    <x v="2"/>
    <x v="1"/>
    <x v="2"/>
    <x v="0"/>
    <n v="0"/>
    <n v="0"/>
    <n v="0"/>
    <n v="12024"/>
    <n v="2670765"/>
    <n v="0"/>
    <n v="0"/>
    <n v="0"/>
    <n v="0"/>
  </r>
  <r>
    <x v="2"/>
    <x v="1"/>
    <x v="2"/>
    <x v="1"/>
    <n v="0"/>
    <n v="0"/>
    <n v="0"/>
    <n v="12024"/>
    <n v="2670765"/>
    <n v="0"/>
    <n v="0"/>
    <n v="0"/>
    <n v="0"/>
  </r>
  <r>
    <x v="2"/>
    <x v="1"/>
    <x v="3"/>
    <x v="0"/>
    <n v="0"/>
    <n v="0"/>
    <n v="0"/>
    <n v="5008"/>
    <n v="989407"/>
    <n v="0"/>
    <n v="0"/>
    <n v="0"/>
    <n v="0"/>
  </r>
  <r>
    <x v="2"/>
    <x v="1"/>
    <x v="3"/>
    <x v="1"/>
    <n v="0"/>
    <n v="0"/>
    <n v="0"/>
    <n v="5008"/>
    <n v="989407"/>
    <n v="0"/>
    <n v="0"/>
    <n v="0"/>
    <n v="0"/>
  </r>
  <r>
    <x v="2"/>
    <x v="1"/>
    <x v="4"/>
    <x v="0"/>
    <n v="0"/>
    <n v="0"/>
    <n v="0"/>
    <n v="43315"/>
    <n v="8383110"/>
    <n v="0"/>
    <n v="0"/>
    <n v="0"/>
    <n v="0"/>
  </r>
  <r>
    <x v="2"/>
    <x v="1"/>
    <x v="4"/>
    <x v="1"/>
    <n v="0"/>
    <n v="0"/>
    <n v="0"/>
    <n v="43315"/>
    <n v="8383110"/>
    <n v="0"/>
    <n v="0"/>
    <n v="0"/>
    <n v="0"/>
  </r>
  <r>
    <x v="2"/>
    <x v="1"/>
    <x v="5"/>
    <x v="0"/>
    <n v="16"/>
    <n v="4"/>
    <n v="573"/>
    <n v="35687"/>
    <n v="7664879"/>
    <n v="0"/>
    <n v="0"/>
    <n v="35"/>
    <n v="143"/>
  </r>
  <r>
    <x v="2"/>
    <x v="1"/>
    <x v="5"/>
    <x v="1"/>
    <n v="0"/>
    <n v="0"/>
    <n v="0"/>
    <n v="35687"/>
    <n v="7664879"/>
    <n v="0"/>
    <n v="0"/>
    <n v="0"/>
    <n v="0"/>
  </r>
  <r>
    <x v="2"/>
    <x v="1"/>
    <x v="6"/>
    <x v="0"/>
    <n v="12"/>
    <n v="3"/>
    <n v="330"/>
    <n v="18649"/>
    <n v="4232201"/>
    <n v="0"/>
    <n v="0"/>
    <n v="27"/>
    <n v="110"/>
  </r>
  <r>
    <x v="2"/>
    <x v="1"/>
    <x v="6"/>
    <x v="1"/>
    <n v="1"/>
    <n v="1"/>
    <n v="30"/>
    <n v="18649"/>
    <n v="4232201"/>
    <n v="0"/>
    <n v="0"/>
    <n v="30"/>
    <n v="30"/>
  </r>
  <r>
    <x v="0"/>
    <x v="0"/>
    <x v="0"/>
    <x v="0"/>
    <n v="0"/>
    <n v="0"/>
    <n v="0"/>
    <n v="10672"/>
    <n v="2031487"/>
    <n v="0"/>
    <n v="0"/>
    <n v="0"/>
    <n v="0"/>
  </r>
  <r>
    <x v="0"/>
    <x v="0"/>
    <x v="0"/>
    <x v="1"/>
    <n v="0"/>
    <n v="0"/>
    <n v="0"/>
    <n v="10672"/>
    <n v="2031487"/>
    <n v="0"/>
    <n v="0"/>
    <n v="0"/>
    <n v="0"/>
  </r>
  <r>
    <x v="0"/>
    <x v="0"/>
    <x v="1"/>
    <x v="0"/>
    <n v="0"/>
    <n v="0"/>
    <n v="0"/>
    <n v="11854"/>
    <n v="2754767"/>
    <n v="0"/>
    <n v="0"/>
    <n v="0"/>
    <n v="0"/>
  </r>
  <r>
    <x v="0"/>
    <x v="0"/>
    <x v="1"/>
    <x v="1"/>
    <n v="0"/>
    <n v="0"/>
    <n v="0"/>
    <n v="11854"/>
    <n v="2754767"/>
    <n v="0"/>
    <n v="0"/>
    <n v="0"/>
    <n v="0"/>
  </r>
  <r>
    <x v="0"/>
    <x v="0"/>
    <x v="2"/>
    <x v="0"/>
    <n v="0"/>
    <n v="0"/>
    <n v="0"/>
    <n v="26262"/>
    <n v="6264021"/>
    <n v="0"/>
    <n v="0"/>
    <n v="0"/>
    <n v="0"/>
  </r>
  <r>
    <x v="0"/>
    <x v="0"/>
    <x v="2"/>
    <x v="1"/>
    <n v="0"/>
    <n v="0"/>
    <n v="0"/>
    <n v="26262"/>
    <n v="6264021"/>
    <n v="0"/>
    <n v="0"/>
    <n v="0"/>
    <n v="0"/>
  </r>
  <r>
    <x v="0"/>
    <x v="0"/>
    <x v="3"/>
    <x v="0"/>
    <n v="0"/>
    <n v="0"/>
    <n v="0"/>
    <n v="12618"/>
    <n v="2750579"/>
    <n v="0"/>
    <n v="0"/>
    <n v="0"/>
    <n v="0"/>
  </r>
  <r>
    <x v="0"/>
    <x v="0"/>
    <x v="3"/>
    <x v="1"/>
    <n v="0"/>
    <n v="0"/>
    <n v="0"/>
    <n v="12618"/>
    <n v="2750579"/>
    <n v="0"/>
    <n v="0"/>
    <n v="0"/>
    <n v="0"/>
  </r>
  <r>
    <x v="0"/>
    <x v="0"/>
    <x v="4"/>
    <x v="0"/>
    <n v="3"/>
    <n v="1"/>
    <n v="90"/>
    <n v="102839"/>
    <n v="21422532"/>
    <n v="0"/>
    <n v="0"/>
    <n v="30"/>
    <n v="90"/>
  </r>
  <r>
    <x v="0"/>
    <x v="0"/>
    <x v="4"/>
    <x v="1"/>
    <n v="0"/>
    <n v="0"/>
    <n v="0"/>
    <n v="102839"/>
    <n v="21422532"/>
    <n v="0"/>
    <n v="0"/>
    <n v="0"/>
    <n v="0"/>
  </r>
  <r>
    <x v="0"/>
    <x v="0"/>
    <x v="5"/>
    <x v="0"/>
    <n v="12"/>
    <n v="4"/>
    <n v="510"/>
    <n v="107229"/>
    <n v="26803277"/>
    <n v="0"/>
    <n v="0.1"/>
    <n v="42.5"/>
    <n v="127.5"/>
  </r>
  <r>
    <x v="0"/>
    <x v="0"/>
    <x v="5"/>
    <x v="1"/>
    <n v="0"/>
    <n v="0"/>
    <n v="0"/>
    <n v="107229"/>
    <n v="26803277"/>
    <n v="0"/>
    <n v="0"/>
    <n v="0"/>
    <n v="0"/>
  </r>
  <r>
    <x v="0"/>
    <x v="0"/>
    <x v="6"/>
    <x v="0"/>
    <n v="10"/>
    <n v="4"/>
    <n v="420"/>
    <n v="56243"/>
    <n v="15297775"/>
    <n v="0.1"/>
    <n v="0.2"/>
    <n v="42"/>
    <n v="105"/>
  </r>
  <r>
    <x v="0"/>
    <x v="0"/>
    <x v="6"/>
    <x v="1"/>
    <n v="0"/>
    <n v="0"/>
    <n v="0"/>
    <n v="56243"/>
    <n v="15297775"/>
    <n v="0"/>
    <n v="0"/>
    <n v="0"/>
    <n v="0"/>
  </r>
  <r>
    <x v="0"/>
    <x v="1"/>
    <x v="0"/>
    <x v="0"/>
    <n v="0"/>
    <n v="0"/>
    <n v="0"/>
    <n v="11233"/>
    <n v="2149571"/>
    <n v="0"/>
    <n v="0"/>
    <n v="0"/>
    <n v="0"/>
  </r>
  <r>
    <x v="0"/>
    <x v="1"/>
    <x v="0"/>
    <x v="1"/>
    <n v="0"/>
    <n v="0"/>
    <n v="0"/>
    <n v="11233"/>
    <n v="2149571"/>
    <n v="0"/>
    <n v="0"/>
    <n v="0"/>
    <n v="0"/>
  </r>
  <r>
    <x v="0"/>
    <x v="1"/>
    <x v="1"/>
    <x v="0"/>
    <n v="0"/>
    <n v="0"/>
    <n v="0"/>
    <n v="12487"/>
    <n v="2847404"/>
    <n v="0"/>
    <n v="0"/>
    <n v="0"/>
    <n v="0"/>
  </r>
  <r>
    <x v="0"/>
    <x v="1"/>
    <x v="1"/>
    <x v="1"/>
    <n v="0"/>
    <n v="0"/>
    <n v="0"/>
    <n v="12487"/>
    <n v="2847404"/>
    <n v="0"/>
    <n v="0"/>
    <n v="0"/>
    <n v="0"/>
  </r>
  <r>
    <x v="0"/>
    <x v="1"/>
    <x v="2"/>
    <x v="0"/>
    <n v="0"/>
    <n v="0"/>
    <n v="0"/>
    <n v="27276"/>
    <n v="6477931"/>
    <n v="0"/>
    <n v="0"/>
    <n v="0"/>
    <n v="0"/>
  </r>
  <r>
    <x v="0"/>
    <x v="1"/>
    <x v="2"/>
    <x v="1"/>
    <n v="0"/>
    <n v="0"/>
    <n v="0"/>
    <n v="27276"/>
    <n v="6477931"/>
    <n v="0"/>
    <n v="0"/>
    <n v="0"/>
    <n v="0"/>
  </r>
  <r>
    <x v="0"/>
    <x v="1"/>
    <x v="3"/>
    <x v="0"/>
    <n v="0"/>
    <n v="0"/>
    <n v="0"/>
    <n v="13223"/>
    <n v="2989194"/>
    <n v="0"/>
    <n v="0"/>
    <n v="0"/>
    <n v="0"/>
  </r>
  <r>
    <x v="0"/>
    <x v="1"/>
    <x v="3"/>
    <x v="1"/>
    <n v="0"/>
    <n v="0"/>
    <n v="0"/>
    <n v="13223"/>
    <n v="2989194"/>
    <n v="0"/>
    <n v="0"/>
    <n v="0"/>
    <n v="0"/>
  </r>
  <r>
    <x v="0"/>
    <x v="1"/>
    <x v="4"/>
    <x v="0"/>
    <n v="10"/>
    <n v="2"/>
    <n v="300"/>
    <n v="83211"/>
    <n v="17532710"/>
    <n v="0"/>
    <n v="0.1"/>
    <n v="30"/>
    <n v="150"/>
  </r>
  <r>
    <x v="0"/>
    <x v="1"/>
    <x v="4"/>
    <x v="1"/>
    <n v="0"/>
    <n v="0"/>
    <n v="0"/>
    <n v="83211"/>
    <n v="17532710"/>
    <n v="0"/>
    <n v="0"/>
    <n v="0"/>
    <n v="0"/>
  </r>
  <r>
    <x v="0"/>
    <x v="1"/>
    <x v="5"/>
    <x v="0"/>
    <n v="29"/>
    <n v="8"/>
    <n v="1565"/>
    <n v="84022"/>
    <n v="20954850"/>
    <n v="0.1"/>
    <n v="0.3"/>
    <n v="54"/>
    <n v="195.6"/>
  </r>
  <r>
    <x v="0"/>
    <x v="1"/>
    <x v="5"/>
    <x v="1"/>
    <n v="0"/>
    <n v="0"/>
    <n v="0"/>
    <n v="84022"/>
    <n v="20954850"/>
    <n v="0"/>
    <n v="0"/>
    <n v="0"/>
    <n v="0"/>
  </r>
  <r>
    <x v="0"/>
    <x v="1"/>
    <x v="6"/>
    <x v="0"/>
    <n v="36"/>
    <n v="8"/>
    <n v="1338"/>
    <n v="45489"/>
    <n v="12226956"/>
    <n v="0.2"/>
    <n v="0.8"/>
    <n v="37.200000000000003"/>
    <n v="167.2"/>
  </r>
  <r>
    <x v="0"/>
    <x v="1"/>
    <x v="6"/>
    <x v="1"/>
    <n v="0"/>
    <n v="0"/>
    <n v="0"/>
    <n v="45489"/>
    <n v="12226956"/>
    <n v="0"/>
    <n v="0"/>
    <n v="0"/>
    <n v="0"/>
  </r>
  <r>
    <x v="1"/>
    <x v="0"/>
    <x v="0"/>
    <x v="0"/>
    <n v="0"/>
    <n v="0"/>
    <n v="0"/>
    <n v="9279"/>
    <n v="1129874"/>
    <n v="0"/>
    <n v="0"/>
    <n v="0"/>
    <n v="0"/>
  </r>
  <r>
    <x v="1"/>
    <x v="0"/>
    <x v="0"/>
    <x v="1"/>
    <n v="0"/>
    <n v="0"/>
    <n v="0"/>
    <n v="9279"/>
    <n v="1129874"/>
    <n v="0"/>
    <n v="0"/>
    <n v="0"/>
    <n v="0"/>
  </r>
  <r>
    <x v="1"/>
    <x v="0"/>
    <x v="1"/>
    <x v="0"/>
    <n v="0"/>
    <n v="0"/>
    <n v="0"/>
    <n v="11610"/>
    <n v="1599488"/>
    <n v="0"/>
    <n v="0"/>
    <n v="0"/>
    <n v="0"/>
  </r>
  <r>
    <x v="1"/>
    <x v="0"/>
    <x v="1"/>
    <x v="1"/>
    <n v="0"/>
    <n v="0"/>
    <n v="0"/>
    <n v="11610"/>
    <n v="1599488"/>
    <n v="0"/>
    <n v="0"/>
    <n v="0"/>
    <n v="0"/>
  </r>
  <r>
    <x v="1"/>
    <x v="0"/>
    <x v="2"/>
    <x v="0"/>
    <n v="0"/>
    <n v="0"/>
    <n v="0"/>
    <n v="25166"/>
    <n v="3566408"/>
    <n v="0"/>
    <n v="0"/>
    <n v="0"/>
    <n v="0"/>
  </r>
  <r>
    <x v="1"/>
    <x v="0"/>
    <x v="2"/>
    <x v="1"/>
    <n v="0"/>
    <n v="0"/>
    <n v="0"/>
    <n v="25166"/>
    <n v="3566408"/>
    <n v="0"/>
    <n v="0"/>
    <n v="0"/>
    <n v="0"/>
  </r>
  <r>
    <x v="1"/>
    <x v="0"/>
    <x v="3"/>
    <x v="0"/>
    <n v="0"/>
    <n v="0"/>
    <n v="0"/>
    <n v="11867"/>
    <n v="1592657"/>
    <n v="0"/>
    <n v="0"/>
    <n v="0"/>
    <n v="0"/>
  </r>
  <r>
    <x v="1"/>
    <x v="0"/>
    <x v="3"/>
    <x v="1"/>
    <n v="0"/>
    <n v="0"/>
    <n v="0"/>
    <n v="11867"/>
    <n v="1592657"/>
    <n v="0"/>
    <n v="0"/>
    <n v="0"/>
    <n v="0"/>
  </r>
  <r>
    <x v="1"/>
    <x v="0"/>
    <x v="4"/>
    <x v="0"/>
    <n v="0"/>
    <n v="0"/>
    <n v="0"/>
    <n v="100065"/>
    <n v="12809636"/>
    <n v="0"/>
    <n v="0"/>
    <n v="0"/>
    <n v="0"/>
  </r>
  <r>
    <x v="1"/>
    <x v="0"/>
    <x v="4"/>
    <x v="1"/>
    <n v="1"/>
    <n v="1"/>
    <n v="30"/>
    <n v="100065"/>
    <n v="12809636"/>
    <n v="0"/>
    <n v="0"/>
    <n v="30"/>
    <n v="30"/>
  </r>
  <r>
    <x v="1"/>
    <x v="0"/>
    <x v="5"/>
    <x v="0"/>
    <n v="8"/>
    <n v="2"/>
    <n v="360"/>
    <n v="111609"/>
    <n v="15959500"/>
    <n v="0"/>
    <n v="0.1"/>
    <n v="45"/>
    <n v="180"/>
  </r>
  <r>
    <x v="1"/>
    <x v="0"/>
    <x v="5"/>
    <x v="1"/>
    <n v="4"/>
    <n v="2"/>
    <n v="120"/>
    <n v="111609"/>
    <n v="15959500"/>
    <n v="0"/>
    <n v="0"/>
    <n v="30"/>
    <n v="60"/>
  </r>
  <r>
    <x v="1"/>
    <x v="0"/>
    <x v="6"/>
    <x v="0"/>
    <n v="16"/>
    <n v="4"/>
    <n v="480"/>
    <n v="57367"/>
    <n v="9840248"/>
    <n v="0.1"/>
    <n v="0.3"/>
    <n v="30"/>
    <n v="120"/>
  </r>
  <r>
    <x v="1"/>
    <x v="0"/>
    <x v="6"/>
    <x v="1"/>
    <n v="0"/>
    <n v="0"/>
    <n v="0"/>
    <n v="57367"/>
    <n v="9840248"/>
    <n v="0"/>
    <n v="0"/>
    <n v="0"/>
    <n v="0"/>
  </r>
  <r>
    <x v="1"/>
    <x v="1"/>
    <x v="0"/>
    <x v="0"/>
    <n v="0"/>
    <n v="0"/>
    <n v="0"/>
    <n v="9853"/>
    <n v="1215821"/>
    <n v="0"/>
    <n v="0"/>
    <n v="0"/>
    <n v="0"/>
  </r>
  <r>
    <x v="1"/>
    <x v="1"/>
    <x v="0"/>
    <x v="1"/>
    <n v="0"/>
    <n v="0"/>
    <n v="0"/>
    <n v="9853"/>
    <n v="1215821"/>
    <n v="0"/>
    <n v="0"/>
    <n v="0"/>
    <n v="0"/>
  </r>
  <r>
    <x v="1"/>
    <x v="1"/>
    <x v="1"/>
    <x v="0"/>
    <n v="0"/>
    <n v="0"/>
    <n v="0"/>
    <n v="12109"/>
    <n v="1669121"/>
    <n v="0"/>
    <n v="0"/>
    <n v="0"/>
    <n v="0"/>
  </r>
  <r>
    <x v="1"/>
    <x v="1"/>
    <x v="1"/>
    <x v="1"/>
    <n v="0"/>
    <n v="0"/>
    <n v="0"/>
    <n v="12109"/>
    <n v="1669121"/>
    <n v="0"/>
    <n v="0"/>
    <n v="0"/>
    <n v="0"/>
  </r>
  <r>
    <x v="1"/>
    <x v="1"/>
    <x v="2"/>
    <x v="0"/>
    <n v="0"/>
    <n v="0"/>
    <n v="0"/>
    <n v="25951"/>
    <n v="3696456"/>
    <n v="0"/>
    <n v="0"/>
    <n v="0"/>
    <n v="0"/>
  </r>
  <r>
    <x v="1"/>
    <x v="1"/>
    <x v="2"/>
    <x v="1"/>
    <n v="0"/>
    <n v="0"/>
    <n v="0"/>
    <n v="25951"/>
    <n v="3696456"/>
    <n v="0"/>
    <n v="0"/>
    <n v="0"/>
    <n v="0"/>
  </r>
  <r>
    <x v="1"/>
    <x v="1"/>
    <x v="3"/>
    <x v="0"/>
    <n v="0"/>
    <n v="0"/>
    <n v="0"/>
    <n v="12319"/>
    <n v="1710782"/>
    <n v="0"/>
    <n v="0"/>
    <n v="0"/>
    <n v="0"/>
  </r>
  <r>
    <x v="1"/>
    <x v="1"/>
    <x v="3"/>
    <x v="1"/>
    <n v="0"/>
    <n v="0"/>
    <n v="0"/>
    <n v="12319"/>
    <n v="1710782"/>
    <n v="0"/>
    <n v="0"/>
    <n v="0"/>
    <n v="0"/>
  </r>
  <r>
    <x v="1"/>
    <x v="1"/>
    <x v="4"/>
    <x v="0"/>
    <n v="1"/>
    <n v="1"/>
    <n v="30"/>
    <n v="83619"/>
    <n v="10578360"/>
    <n v="0"/>
    <n v="0"/>
    <n v="30"/>
    <n v="30"/>
  </r>
  <r>
    <x v="1"/>
    <x v="1"/>
    <x v="4"/>
    <x v="1"/>
    <n v="0"/>
    <n v="0"/>
    <n v="0"/>
    <n v="83619"/>
    <n v="10578360"/>
    <n v="0"/>
    <n v="0"/>
    <n v="0"/>
    <n v="0"/>
  </r>
  <r>
    <x v="1"/>
    <x v="1"/>
    <x v="5"/>
    <x v="0"/>
    <n v="26"/>
    <n v="10"/>
    <n v="1410"/>
    <n v="88261"/>
    <n v="12450646"/>
    <n v="0.1"/>
    <n v="0.3"/>
    <n v="54.2"/>
    <n v="141"/>
  </r>
  <r>
    <x v="1"/>
    <x v="1"/>
    <x v="5"/>
    <x v="1"/>
    <n v="4"/>
    <n v="1"/>
    <n v="120"/>
    <n v="88261"/>
    <n v="12450646"/>
    <n v="0"/>
    <n v="0"/>
    <n v="30"/>
    <n v="120"/>
  </r>
  <r>
    <x v="1"/>
    <x v="1"/>
    <x v="6"/>
    <x v="0"/>
    <n v="29"/>
    <n v="10"/>
    <n v="1275"/>
    <n v="46250"/>
    <n v="7885968"/>
    <n v="0.2"/>
    <n v="0.6"/>
    <n v="44"/>
    <n v="127.5"/>
  </r>
  <r>
    <x v="1"/>
    <x v="1"/>
    <x v="6"/>
    <x v="1"/>
    <n v="0"/>
    <n v="0"/>
    <n v="0"/>
    <n v="46250"/>
    <n v="7885968"/>
    <n v="0"/>
    <n v="0"/>
    <n v="0"/>
    <n v="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0"/>
    <n v="0"/>
    <n v="0"/>
    <n v="0"/>
    <n v="0"/>
    <n v="0"/>
    <n v="0"/>
    <n v="0"/>
    <n v="0"/>
  </r>
  <r>
    <x v="2"/>
    <x v="0"/>
    <x v="2"/>
    <x v="1"/>
    <n v="0"/>
    <n v="0"/>
    <n v="0"/>
    <n v="0"/>
    <n v="0"/>
    <n v="0"/>
    <n v="0"/>
    <n v="0"/>
    <n v="0"/>
  </r>
  <r>
    <x v="2"/>
    <x v="0"/>
    <x v="3"/>
    <x v="0"/>
    <n v="0"/>
    <n v="0"/>
    <n v="0"/>
    <n v="0"/>
    <n v="0"/>
    <n v="0"/>
    <n v="0"/>
    <n v="0"/>
    <n v="0"/>
  </r>
  <r>
    <x v="2"/>
    <x v="0"/>
    <x v="3"/>
    <x v="1"/>
    <n v="0"/>
    <n v="0"/>
    <n v="0"/>
    <n v="0"/>
    <n v="0"/>
    <n v="0"/>
    <n v="0"/>
    <n v="0"/>
    <n v="0"/>
  </r>
  <r>
    <x v="2"/>
    <x v="0"/>
    <x v="4"/>
    <x v="0"/>
    <n v="0"/>
    <n v="0"/>
    <n v="0"/>
    <n v="0"/>
    <n v="0"/>
    <n v="0"/>
    <n v="0"/>
    <n v="0"/>
    <n v="0"/>
  </r>
  <r>
    <x v="2"/>
    <x v="0"/>
    <x v="4"/>
    <x v="1"/>
    <n v="0"/>
    <n v="0"/>
    <n v="0"/>
    <n v="0"/>
    <n v="0"/>
    <n v="0"/>
    <n v="0"/>
    <n v="0"/>
    <n v="0"/>
  </r>
  <r>
    <x v="2"/>
    <x v="0"/>
    <x v="5"/>
    <x v="0"/>
    <n v="0"/>
    <n v="0"/>
    <n v="0"/>
    <n v="0"/>
    <n v="0"/>
    <n v="0"/>
    <n v="0"/>
    <n v="0"/>
    <n v="0"/>
  </r>
  <r>
    <x v="2"/>
    <x v="0"/>
    <x v="5"/>
    <x v="1"/>
    <n v="0"/>
    <n v="0"/>
    <n v="0"/>
    <n v="0"/>
    <n v="0"/>
    <n v="0"/>
    <n v="0"/>
    <n v="0"/>
    <n v="0"/>
  </r>
  <r>
    <x v="2"/>
    <x v="0"/>
    <x v="6"/>
    <x v="0"/>
    <n v="0"/>
    <n v="0"/>
    <n v="0"/>
    <n v="0"/>
    <n v="0"/>
    <n v="0"/>
    <n v="0"/>
    <n v="0"/>
    <n v="0"/>
  </r>
  <r>
    <x v="2"/>
    <x v="0"/>
    <x v="6"/>
    <x v="1"/>
    <n v="0"/>
    <n v="0"/>
    <n v="0"/>
    <n v="0"/>
    <n v="0"/>
    <n v="0"/>
    <n v="0"/>
    <n v="0"/>
    <n v="0"/>
  </r>
  <r>
    <x v="2"/>
    <x v="1"/>
    <x v="0"/>
    <x v="0"/>
    <n v="0"/>
    <n v="0"/>
    <n v="0"/>
    <n v="0"/>
    <n v="0"/>
    <n v="0"/>
    <n v="0"/>
    <n v="0"/>
    <n v="0"/>
  </r>
  <r>
    <x v="2"/>
    <x v="1"/>
    <x v="0"/>
    <x v="1"/>
    <n v="0"/>
    <n v="0"/>
    <n v="0"/>
    <n v="0"/>
    <n v="0"/>
    <n v="0"/>
    <n v="0"/>
    <n v="0"/>
    <n v="0"/>
  </r>
  <r>
    <x v="2"/>
    <x v="1"/>
    <x v="1"/>
    <x v="0"/>
    <n v="0"/>
    <n v="0"/>
    <n v="0"/>
    <n v="0"/>
    <n v="0"/>
    <n v="0"/>
    <n v="0"/>
    <n v="0"/>
    <n v="0"/>
  </r>
  <r>
    <x v="2"/>
    <x v="1"/>
    <x v="1"/>
    <x v="1"/>
    <n v="0"/>
    <n v="0"/>
    <n v="0"/>
    <n v="0"/>
    <n v="0"/>
    <n v="0"/>
    <n v="0"/>
    <n v="0"/>
    <n v="0"/>
  </r>
  <r>
    <x v="2"/>
    <x v="1"/>
    <x v="2"/>
    <x v="0"/>
    <n v="0"/>
    <n v="0"/>
    <n v="0"/>
    <n v="0"/>
    <n v="0"/>
    <n v="0"/>
    <n v="0"/>
    <n v="0"/>
    <n v="0"/>
  </r>
  <r>
    <x v="2"/>
    <x v="1"/>
    <x v="2"/>
    <x v="1"/>
    <n v="0"/>
    <n v="0"/>
    <n v="0"/>
    <n v="0"/>
    <n v="0"/>
    <n v="0"/>
    <n v="0"/>
    <n v="0"/>
    <n v="0"/>
  </r>
  <r>
    <x v="2"/>
    <x v="1"/>
    <x v="3"/>
    <x v="0"/>
    <n v="0"/>
    <n v="0"/>
    <n v="0"/>
    <n v="0"/>
    <n v="0"/>
    <n v="0"/>
    <n v="0"/>
    <n v="0"/>
    <n v="0"/>
  </r>
  <r>
    <x v="2"/>
    <x v="1"/>
    <x v="3"/>
    <x v="1"/>
    <n v="0"/>
    <n v="0"/>
    <n v="0"/>
    <n v="0"/>
    <n v="0"/>
    <n v="0"/>
    <n v="0"/>
    <n v="0"/>
    <n v="0"/>
  </r>
  <r>
    <x v="2"/>
    <x v="1"/>
    <x v="4"/>
    <x v="0"/>
    <n v="0"/>
    <n v="0"/>
    <n v="0"/>
    <n v="0"/>
    <n v="0"/>
    <n v="0"/>
    <n v="0"/>
    <n v="0"/>
    <n v="0"/>
  </r>
  <r>
    <x v="2"/>
    <x v="1"/>
    <x v="4"/>
    <x v="1"/>
    <n v="0"/>
    <n v="0"/>
    <n v="0"/>
    <n v="0"/>
    <n v="0"/>
    <n v="0"/>
    <n v="0"/>
    <n v="0"/>
    <n v="0"/>
  </r>
  <r>
    <x v="2"/>
    <x v="1"/>
    <x v="5"/>
    <x v="0"/>
    <n v="0"/>
    <n v="0"/>
    <n v="0"/>
    <n v="0"/>
    <n v="0"/>
    <n v="0"/>
    <n v="0"/>
    <n v="0"/>
    <n v="0"/>
  </r>
  <r>
    <x v="2"/>
    <x v="1"/>
    <x v="5"/>
    <x v="1"/>
    <n v="0"/>
    <n v="0"/>
    <n v="0"/>
    <n v="0"/>
    <n v="0"/>
    <n v="0"/>
    <n v="0"/>
    <n v="0"/>
    <n v="0"/>
  </r>
  <r>
    <x v="2"/>
    <x v="1"/>
    <x v="6"/>
    <x v="0"/>
    <n v="0"/>
    <n v="0"/>
    <n v="0"/>
    <n v="0"/>
    <n v="0"/>
    <n v="0"/>
    <n v="0"/>
    <n v="0"/>
    <n v="0"/>
  </r>
  <r>
    <x v="2"/>
    <x v="1"/>
    <x v="6"/>
    <x v="1"/>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Data" errorCaption="---" showError="1" updatedVersion="5" showMemberPropertyTips="0" enableDrill="0" pageWrap="1" subtotalHiddenItems="1" rowGrandTotals="0" colGrandTotals="0" itemPrintTitles="1" createdVersion="1" indent="0" compact="0" compactData="0" gridDropZones="1">
  <location ref="A6:F49" firstHeaderRow="1"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7">
        <item x="0"/>
        <item x="1"/>
        <item x="2"/>
        <item x="3"/>
        <item x="4"/>
        <item x="5"/>
        <item x="6"/>
      </items>
    </pivotField>
    <pivotField axis="axisPage" compact="0" outline="0" subtotalTop="0" showAll="0" includeNewItemsInFilter="1">
      <items count="3">
        <item x="0"/>
        <item x="1"/>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
    <i>
      <x/>
      <x/>
      <x/>
    </i>
    <i r="2">
      <x v="1"/>
    </i>
    <i r="2">
      <x v="2"/>
    </i>
    <i r="2">
      <x v="3"/>
    </i>
    <i r="2">
      <x v="4"/>
    </i>
    <i r="2">
      <x v="5"/>
    </i>
    <i r="2">
      <x v="6"/>
    </i>
    <i r="1">
      <x v="1"/>
      <x/>
    </i>
    <i r="2">
      <x v="1"/>
    </i>
    <i r="2">
      <x v="2"/>
    </i>
    <i r="2">
      <x v="3"/>
    </i>
    <i r="2">
      <x v="4"/>
    </i>
    <i r="2">
      <x v="5"/>
    </i>
    <i r="2">
      <x v="6"/>
    </i>
    <i>
      <x v="1"/>
      <x/>
      <x/>
    </i>
    <i r="2">
      <x v="1"/>
    </i>
    <i r="2">
      <x v="2"/>
    </i>
    <i r="2">
      <x v="3"/>
    </i>
    <i r="2">
      <x v="4"/>
    </i>
    <i r="2">
      <x v="5"/>
    </i>
    <i r="2">
      <x v="6"/>
    </i>
    <i r="1">
      <x v="1"/>
      <x/>
    </i>
    <i r="2">
      <x v="1"/>
    </i>
    <i r="2">
      <x v="2"/>
    </i>
    <i r="2">
      <x v="3"/>
    </i>
    <i r="2">
      <x v="4"/>
    </i>
    <i r="2">
      <x v="5"/>
    </i>
    <i r="2">
      <x v="6"/>
    </i>
    <i>
      <x v="2"/>
      <x/>
      <x/>
    </i>
    <i r="2">
      <x v="1"/>
    </i>
    <i r="2">
      <x v="2"/>
    </i>
    <i r="2">
      <x v="3"/>
    </i>
    <i r="2">
      <x v="4"/>
    </i>
    <i r="2">
      <x v="5"/>
    </i>
    <i r="2">
      <x v="6"/>
    </i>
    <i r="1">
      <x v="1"/>
      <x/>
    </i>
    <i r="2">
      <x v="1"/>
    </i>
    <i r="2">
      <x v="2"/>
    </i>
    <i r="2">
      <x v="3"/>
    </i>
    <i r="2">
      <x v="4"/>
    </i>
    <i r="2">
      <x v="5"/>
    </i>
    <i r="2">
      <x v="6"/>
    </i>
  </rowItems>
  <colFields count="1">
    <field x="-2"/>
  </colFields>
  <colItems count="3">
    <i>
      <x/>
    </i>
    <i i="1">
      <x v="1"/>
    </i>
    <i i="2">
      <x v="2"/>
    </i>
  </colItems>
  <pageFields count="1">
    <pageField fld="3" item="0" hier="0"/>
  </pageFields>
  <dataFields count="3">
    <dataField name="Sum of Users" fld="5" baseField="0" baseItem="0"/>
    <dataField name="Sum of Days Supply" fld="6" baseField="0" baseItem="0"/>
    <dataField name="Sum of Dispensings" fld="4" baseField="0" baseItem="0"/>
  </dataFields>
  <formats count="12">
    <format dxfId="60">
      <pivotArea field="3" type="button" dataOnly="0" labelOnly="1" outline="0" axis="axisPage" fieldPosition="0"/>
    </format>
    <format dxfId="59">
      <pivotArea dataOnly="0" labelOnly="1" outline="0" fieldPosition="0">
        <references count="1">
          <reference field="3" count="0"/>
        </references>
      </pivotArea>
    </format>
    <format dxfId="58">
      <pivotArea field="3" type="button" dataOnly="0" labelOnly="1" outline="0" axis="axisPage" fieldPosition="0"/>
    </format>
    <format dxfId="57">
      <pivotArea dataOnly="0" labelOnly="1" outline="0" fieldPosition="0">
        <references count="1">
          <reference field="4294967294" count="3">
            <x v="0"/>
            <x v="1"/>
            <x v="2"/>
          </reference>
        </references>
      </pivotArea>
    </format>
    <format dxfId="56">
      <pivotArea outline="0" fieldPosition="0"/>
    </format>
    <format dxfId="55">
      <pivotArea field="-2" type="button" dataOnly="0" labelOnly="1" outline="0" axis="axisCol" fieldPosition="0"/>
    </format>
    <format dxfId="54">
      <pivotArea type="topRight" dataOnly="0" labelOnly="1" outline="0" fieldPosition="0"/>
    </format>
    <format dxfId="53">
      <pivotArea dataOnly="0" labelOnly="1" outline="0" fieldPosition="0">
        <references count="1">
          <reference field="4294967294" count="3">
            <x v="0"/>
            <x v="1"/>
            <x v="2"/>
          </reference>
        </references>
      </pivotArea>
    </format>
    <format dxfId="52">
      <pivotArea outline="0" fieldPosition="0">
        <references count="3">
          <reference field="0" count="1" selected="0">
            <x v="2"/>
          </reference>
          <reference field="1" count="1" selected="0">
            <x v="0"/>
          </reference>
          <reference field="2" count="1" selected="0">
            <x v="6"/>
          </reference>
        </references>
      </pivotArea>
    </format>
    <format dxfId="51">
      <pivotArea dataOnly="0" labelOnly="1" outline="0" offset="IV7" fieldPosition="0">
        <references count="1">
          <reference field="0" count="1">
            <x v="2"/>
          </reference>
        </references>
      </pivotArea>
    </format>
    <format dxfId="50">
      <pivotArea dataOnly="0" labelOnly="1" outline="0" offset="IV256" fieldPosition="0">
        <references count="2">
          <reference field="0" count="1" selected="0">
            <x v="2"/>
          </reference>
          <reference field="1" count="1">
            <x v="0"/>
          </reference>
        </references>
      </pivotArea>
    </format>
    <format dxfId="49">
      <pivotArea dataOnly="0" labelOnly="1" outline="0" fieldPosition="0">
        <references count="3">
          <reference field="0" count="1" selected="0">
            <x v="2"/>
          </reference>
          <reference field="1" count="1" selected="0">
            <x v="0"/>
          </reference>
          <reference field="2" count="1">
            <x v="6"/>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9"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7">
        <item x="0"/>
        <item x="1"/>
        <item x="2"/>
        <item x="3"/>
        <item x="4"/>
        <item x="5"/>
        <item x="6"/>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42">
    <i>
      <x/>
      <x/>
      <x/>
    </i>
    <i r="2">
      <x v="1"/>
    </i>
    <i r="2">
      <x v="2"/>
    </i>
    <i r="2">
      <x v="3"/>
    </i>
    <i r="2">
      <x v="4"/>
    </i>
    <i r="2">
      <x v="5"/>
    </i>
    <i r="2">
      <x v="6"/>
    </i>
    <i r="1">
      <x v="1"/>
      <x/>
    </i>
    <i r="2">
      <x v="1"/>
    </i>
    <i r="2">
      <x v="2"/>
    </i>
    <i r="2">
      <x v="3"/>
    </i>
    <i r="2">
      <x v="4"/>
    </i>
    <i r="2">
      <x v="5"/>
    </i>
    <i r="2">
      <x v="6"/>
    </i>
    <i>
      <x v="1"/>
      <x/>
      <x/>
    </i>
    <i r="2">
      <x v="1"/>
    </i>
    <i r="2">
      <x v="2"/>
    </i>
    <i r="2">
      <x v="3"/>
    </i>
    <i r="2">
      <x v="4"/>
    </i>
    <i r="2">
      <x v="5"/>
    </i>
    <i r="2">
      <x v="6"/>
    </i>
    <i r="1">
      <x v="1"/>
      <x/>
    </i>
    <i r="2">
      <x v="1"/>
    </i>
    <i r="2">
      <x v="2"/>
    </i>
    <i r="2">
      <x v="3"/>
    </i>
    <i r="2">
      <x v="4"/>
    </i>
    <i r="2">
      <x v="5"/>
    </i>
    <i r="2">
      <x v="6"/>
    </i>
    <i>
      <x v="2"/>
      <x/>
      <x/>
    </i>
    <i r="2">
      <x v="1"/>
    </i>
    <i r="2">
      <x v="2"/>
    </i>
    <i r="2">
      <x v="3"/>
    </i>
    <i r="2">
      <x v="4"/>
    </i>
    <i r="2">
      <x v="5"/>
    </i>
    <i r="2">
      <x v="6"/>
    </i>
    <i r="1">
      <x v="1"/>
      <x/>
    </i>
    <i r="2">
      <x v="1"/>
    </i>
    <i r="2">
      <x v="2"/>
    </i>
    <i r="2">
      <x v="3"/>
    </i>
    <i r="2">
      <x v="4"/>
    </i>
    <i r="2">
      <x v="5"/>
    </i>
    <i r="2">
      <x v="6"/>
    </i>
  </rowItems>
  <colItems count="1">
    <i/>
  </colItems>
  <pageFields count="1">
    <pageField fld="3" item="0" hier="0"/>
  </pageFields>
  <dataFields count="1">
    <dataField name="Prevalence Rate (Users per 10,000 Enrollees) " fld="19" baseField="3" baseItem="0"/>
  </dataFields>
  <formats count="23">
    <format dxfId="48">
      <pivotArea type="topRight" dataOnly="0" labelOnly="1" outline="0" fieldPosition="0"/>
    </format>
    <format dxfId="47">
      <pivotArea type="origin" dataOnly="0" labelOnly="1" outline="0" fieldPosition="0"/>
    </format>
    <format dxfId="46">
      <pivotArea field="3" type="button" dataOnly="0" labelOnly="1" outline="0" axis="axisPage" fieldPosition="0"/>
    </format>
    <format dxfId="45">
      <pivotArea type="origin" dataOnly="0" labelOnly="1" outline="0" fieldPosition="0"/>
    </format>
    <format dxfId="44">
      <pivotArea type="topRight" dataOnly="0" labelOnly="1" outline="0" fieldPosition="0"/>
    </format>
    <format dxfId="43">
      <pivotArea outline="0" fieldPosition="0"/>
    </format>
    <format dxfId="42">
      <pivotArea type="topRight" dataOnly="0" labelOnly="1" outline="0" fieldPosition="0"/>
    </format>
    <format dxfId="41">
      <pivotArea outline="0" fieldPosition="0">
        <references count="3">
          <reference field="0" count="1" selected="0">
            <x v="2"/>
          </reference>
          <reference field="1" count="1" selected="0">
            <x v="1"/>
          </reference>
          <reference field="2" count="1" selected="0">
            <x v="0"/>
          </reference>
        </references>
      </pivotArea>
    </format>
    <format dxfId="40">
      <pivotArea dataOnly="0" labelOnly="1" outline="0" offset="IV8" fieldPosition="0">
        <references count="1">
          <reference field="0" count="1">
            <x v="2"/>
          </reference>
        </references>
      </pivotArea>
    </format>
    <format dxfId="39">
      <pivotArea dataOnly="0" labelOnly="1" outline="0" offset="IV1" fieldPosition="0">
        <references count="2">
          <reference field="0" count="1" selected="0">
            <x v="2"/>
          </reference>
          <reference field="1" count="1">
            <x v="1"/>
          </reference>
        </references>
      </pivotArea>
    </format>
    <format dxfId="38">
      <pivotArea dataOnly="0" labelOnly="1" outline="0" fieldPosition="0">
        <references count="3">
          <reference field="0" count="1" selected="0">
            <x v="2"/>
          </reference>
          <reference field="1" count="1" selected="0">
            <x v="1"/>
          </reference>
          <reference field="2" count="1">
            <x v="0"/>
          </reference>
        </references>
      </pivotArea>
    </format>
    <format dxfId="37">
      <pivotArea outline="0" fieldPosition="0">
        <references count="3">
          <reference field="0" count="1" selected="0">
            <x v="2"/>
          </reference>
          <reference field="1" count="1" selected="0">
            <x v="0"/>
          </reference>
          <reference field="2" count="1" selected="0">
            <x v="6"/>
          </reference>
        </references>
      </pivotArea>
    </format>
    <format dxfId="36">
      <pivotArea dataOnly="0" labelOnly="1" outline="0" offset="IV7" fieldPosition="0">
        <references count="1">
          <reference field="0" count="1">
            <x v="2"/>
          </reference>
        </references>
      </pivotArea>
    </format>
    <format dxfId="35">
      <pivotArea dataOnly="0" labelOnly="1" outline="0" offset="IV256" fieldPosition="0">
        <references count="2">
          <reference field="0" count="1" selected="0">
            <x v="2"/>
          </reference>
          <reference field="1" count="1">
            <x v="0"/>
          </reference>
        </references>
      </pivotArea>
    </format>
    <format dxfId="34">
      <pivotArea dataOnly="0" labelOnly="1" outline="0" fieldPosition="0">
        <references count="3">
          <reference field="0" count="1" selected="0">
            <x v="2"/>
          </reference>
          <reference field="1" count="1" selected="0">
            <x v="0"/>
          </reference>
          <reference field="2" count="1">
            <x v="6"/>
          </reference>
        </references>
      </pivotArea>
    </format>
    <format dxfId="33">
      <pivotArea outline="0" fieldPosition="0">
        <references count="3">
          <reference field="0" count="1" selected="0">
            <x v="2"/>
          </reference>
          <reference field="1" count="1" selected="0">
            <x v="0"/>
          </reference>
          <reference field="2" count="1" selected="0">
            <x v="5"/>
          </reference>
        </references>
      </pivotArea>
    </format>
    <format dxfId="32">
      <pivotArea dataOnly="0" labelOnly="1" outline="0" offset="IV6" fieldPosition="0">
        <references count="1">
          <reference field="0" count="1">
            <x v="2"/>
          </reference>
        </references>
      </pivotArea>
    </format>
    <format dxfId="31">
      <pivotArea dataOnly="0" labelOnly="1" outline="0" offset="IV6" fieldPosition="0">
        <references count="2">
          <reference field="0" count="1" selected="0">
            <x v="2"/>
          </reference>
          <reference field="1" count="1">
            <x v="0"/>
          </reference>
        </references>
      </pivotArea>
    </format>
    <format dxfId="30">
      <pivotArea dataOnly="0" labelOnly="1" outline="0" fieldPosition="0">
        <references count="3">
          <reference field="0" count="1" selected="0">
            <x v="2"/>
          </reference>
          <reference field="1" count="1" selected="0">
            <x v="0"/>
          </reference>
          <reference field="2" count="1">
            <x v="5"/>
          </reference>
        </references>
      </pivotArea>
    </format>
    <format dxfId="29">
      <pivotArea dataOnly="0" labelOnly="1" outline="0" offset="IV6" fieldPosition="0">
        <references count="1">
          <reference field="0" count="1">
            <x v="2"/>
          </reference>
        </references>
      </pivotArea>
    </format>
    <format dxfId="28">
      <pivotArea dataOnly="0" labelOnly="1" outline="0" offset="IV6" fieldPosition="0">
        <references count="2">
          <reference field="0" count="1" selected="0">
            <x v="2"/>
          </reference>
          <reference field="1" count="1">
            <x v="0"/>
          </reference>
        </references>
      </pivotArea>
    </format>
    <format dxfId="27">
      <pivotArea outline="0" fieldPosition="0">
        <references count="3">
          <reference field="0" count="1" selected="0">
            <x v="2"/>
          </reference>
          <reference field="1" count="1" selected="0">
            <x v="0"/>
          </reference>
          <reference field="2" count="1" selected="0">
            <x v="5"/>
          </reference>
        </references>
      </pivotArea>
    </format>
    <format dxfId="26">
      <pivotArea dataOnly="0" labelOnly="1" outline="0" fieldPosition="0">
        <references count="3">
          <reference field="0" count="1" selected="0">
            <x v="2"/>
          </reference>
          <reference field="1" count="1" selected="0">
            <x v="0"/>
          </reference>
          <reference field="2" count="1">
            <x v="5"/>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2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9"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7">
        <item x="0"/>
        <item x="1"/>
        <item x="2"/>
        <item x="3"/>
        <item x="4"/>
        <item x="5"/>
        <item x="6"/>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
    <i>
      <x/>
      <x/>
      <x/>
    </i>
    <i r="2">
      <x v="1"/>
    </i>
    <i r="2">
      <x v="2"/>
    </i>
    <i r="2">
      <x v="3"/>
    </i>
    <i r="2">
      <x v="4"/>
    </i>
    <i r="2">
      <x v="5"/>
    </i>
    <i r="2">
      <x v="6"/>
    </i>
    <i r="1">
      <x v="1"/>
      <x/>
    </i>
    <i r="2">
      <x v="1"/>
    </i>
    <i r="2">
      <x v="2"/>
    </i>
    <i r="2">
      <x v="3"/>
    </i>
    <i r="2">
      <x v="4"/>
    </i>
    <i r="2">
      <x v="5"/>
    </i>
    <i r="2">
      <x v="6"/>
    </i>
    <i>
      <x v="1"/>
      <x/>
      <x/>
    </i>
    <i r="2">
      <x v="1"/>
    </i>
    <i r="2">
      <x v="2"/>
    </i>
    <i r="2">
      <x v="3"/>
    </i>
    <i r="2">
      <x v="4"/>
    </i>
    <i r="2">
      <x v="5"/>
    </i>
    <i r="2">
      <x v="6"/>
    </i>
    <i r="1">
      <x v="1"/>
      <x/>
    </i>
    <i r="2">
      <x v="1"/>
    </i>
    <i r="2">
      <x v="2"/>
    </i>
    <i r="2">
      <x v="3"/>
    </i>
    <i r="2">
      <x v="4"/>
    </i>
    <i r="2">
      <x v="5"/>
    </i>
    <i r="2">
      <x v="6"/>
    </i>
    <i>
      <x v="2"/>
      <x/>
      <x/>
    </i>
    <i r="2">
      <x v="1"/>
    </i>
    <i r="2">
      <x v="2"/>
    </i>
    <i r="2">
      <x v="3"/>
    </i>
    <i r="2">
      <x v="4"/>
    </i>
    <i r="2">
      <x v="5"/>
    </i>
    <i r="2">
      <x v="6"/>
    </i>
    <i r="1">
      <x v="1"/>
      <x/>
    </i>
    <i r="2">
      <x v="1"/>
    </i>
    <i r="2">
      <x v="2"/>
    </i>
    <i r="2">
      <x v="3"/>
    </i>
    <i r="2">
      <x v="4"/>
    </i>
    <i r="2">
      <x v="5"/>
    </i>
    <i r="2">
      <x v="6"/>
    </i>
  </rowItems>
  <colItems count="1">
    <i/>
  </colItems>
  <pageFields count="1">
    <pageField fld="3" item="0" hier="0"/>
  </pageFields>
  <dataFields count="1">
    <dataField name="Sum of Days Supplied per User" fld="18" baseField="0" baseItem="0"/>
  </dataFields>
  <formats count="8">
    <format dxfId="25">
      <pivotArea outline="0" fieldPosition="0"/>
    </format>
    <format dxfId="24">
      <pivotArea type="topRight" dataOnly="0" labelOnly="1" outline="0" fieldPosition="0"/>
    </format>
    <format dxfId="23">
      <pivotArea field="3" type="button" dataOnly="0" labelOnly="1" outline="0" axis="axisPage" fieldPosition="0"/>
    </format>
    <format dxfId="22">
      <pivotArea outline="0" fieldPosition="0"/>
    </format>
    <format dxfId="21">
      <pivotArea outline="0" fieldPosition="0">
        <references count="3">
          <reference field="0" count="1" selected="0">
            <x v="2"/>
          </reference>
          <reference field="1" count="1" selected="0">
            <x v="0"/>
          </reference>
          <reference field="2" count="1" selected="0">
            <x v="6"/>
          </reference>
        </references>
      </pivotArea>
    </format>
    <format dxfId="20">
      <pivotArea dataOnly="0" labelOnly="1" outline="0" offset="IV7" fieldPosition="0">
        <references count="1">
          <reference field="0" count="1">
            <x v="2"/>
          </reference>
        </references>
      </pivotArea>
    </format>
    <format dxfId="19">
      <pivotArea dataOnly="0" labelOnly="1" outline="0" offset="IV256" fieldPosition="0">
        <references count="2">
          <reference field="0" count="1" selected="0">
            <x v="2"/>
          </reference>
          <reference field="1" count="1">
            <x v="0"/>
          </reference>
        </references>
      </pivotArea>
    </format>
    <format dxfId="18">
      <pivotArea dataOnly="0" labelOnly="1" outline="0" fieldPosition="0">
        <references count="3">
          <reference field="0" count="1" selected="0">
            <x v="2"/>
          </reference>
          <reference field="1" count="1" selected="0">
            <x v="0"/>
          </reference>
          <reference field="2" count="1">
            <x v="6"/>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9"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7">
        <item x="0"/>
        <item x="1"/>
        <item x="2"/>
        <item x="3"/>
        <item x="4"/>
        <item x="5"/>
        <item x="6"/>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
    <i>
      <x/>
      <x/>
      <x/>
    </i>
    <i r="2">
      <x v="1"/>
    </i>
    <i r="2">
      <x v="2"/>
    </i>
    <i r="2">
      <x v="3"/>
    </i>
    <i r="2">
      <x v="4"/>
    </i>
    <i r="2">
      <x v="5"/>
    </i>
    <i r="2">
      <x v="6"/>
    </i>
    <i r="1">
      <x v="1"/>
      <x/>
    </i>
    <i r="2">
      <x v="1"/>
    </i>
    <i r="2">
      <x v="2"/>
    </i>
    <i r="2">
      <x v="3"/>
    </i>
    <i r="2">
      <x v="4"/>
    </i>
    <i r="2">
      <x v="5"/>
    </i>
    <i r="2">
      <x v="6"/>
    </i>
    <i>
      <x v="1"/>
      <x/>
      <x/>
    </i>
    <i r="2">
      <x v="1"/>
    </i>
    <i r="2">
      <x v="2"/>
    </i>
    <i r="2">
      <x v="3"/>
    </i>
    <i r="2">
      <x v="4"/>
    </i>
    <i r="2">
      <x v="5"/>
    </i>
    <i r="2">
      <x v="6"/>
    </i>
    <i r="1">
      <x v="1"/>
      <x/>
    </i>
    <i r="2">
      <x v="1"/>
    </i>
    <i r="2">
      <x v="2"/>
    </i>
    <i r="2">
      <x v="3"/>
    </i>
    <i r="2">
      <x v="4"/>
    </i>
    <i r="2">
      <x v="5"/>
    </i>
    <i r="2">
      <x v="6"/>
    </i>
    <i>
      <x v="2"/>
      <x/>
      <x/>
    </i>
    <i r="2">
      <x v="1"/>
    </i>
    <i r="2">
      <x v="2"/>
    </i>
    <i r="2">
      <x v="3"/>
    </i>
    <i r="2">
      <x v="4"/>
    </i>
    <i r="2">
      <x v="5"/>
    </i>
    <i r="2">
      <x v="6"/>
    </i>
    <i r="1">
      <x v="1"/>
      <x/>
    </i>
    <i r="2">
      <x v="1"/>
    </i>
    <i r="2">
      <x v="2"/>
    </i>
    <i r="2">
      <x v="3"/>
    </i>
    <i r="2">
      <x v="4"/>
    </i>
    <i r="2">
      <x v="5"/>
    </i>
    <i r="2">
      <x v="6"/>
    </i>
  </rowItems>
  <colItems count="1">
    <i/>
  </colItems>
  <pageFields count="1">
    <pageField fld="3" item="0" hier="0"/>
  </pageFields>
  <dataFields count="1">
    <dataField name="Sum of Dispensings per User " fld="16" baseField="0" baseItem="0"/>
  </dataFields>
  <formats count="9">
    <format dxfId="17">
      <pivotArea type="origin" dataOnly="0" labelOnly="1" outline="0" fieldPosition="0"/>
    </format>
    <format dxfId="16">
      <pivotArea outline="0" fieldPosition="0"/>
    </format>
    <format dxfId="15">
      <pivotArea type="topRight" dataOnly="0" labelOnly="1" outline="0" fieldPosition="0"/>
    </format>
    <format dxfId="14">
      <pivotArea field="3" type="button" dataOnly="0" labelOnly="1" outline="0" axis="axisPage" fieldPosition="0"/>
    </format>
    <format dxfId="13">
      <pivotArea outline="0" fieldPosition="0"/>
    </format>
    <format dxfId="12">
      <pivotArea outline="0" fieldPosition="0">
        <references count="3">
          <reference field="0" count="1" selected="0">
            <x v="2"/>
          </reference>
          <reference field="1" count="1" selected="0">
            <x v="0"/>
          </reference>
          <reference field="2" count="1" selected="0">
            <x v="6"/>
          </reference>
        </references>
      </pivotArea>
    </format>
    <format dxfId="11">
      <pivotArea dataOnly="0" labelOnly="1" outline="0" offset="IV7" fieldPosition="0">
        <references count="1">
          <reference field="0" count="1">
            <x v="2"/>
          </reference>
        </references>
      </pivotArea>
    </format>
    <format dxfId="10">
      <pivotArea dataOnly="0" labelOnly="1" outline="0" offset="IV256" fieldPosition="0">
        <references count="2">
          <reference field="0" count="1" selected="0">
            <x v="2"/>
          </reference>
          <reference field="1" count="1">
            <x v="0"/>
          </reference>
        </references>
      </pivotArea>
    </format>
    <format dxfId="9">
      <pivotArea dataOnly="0" labelOnly="1" outline="0" fieldPosition="0">
        <references count="3">
          <reference field="0" count="1" selected="0">
            <x v="2"/>
          </reference>
          <reference field="1" count="1" selected="0">
            <x v="0"/>
          </reference>
          <reference field="2" count="1">
            <x v="6"/>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2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9"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7">
        <item x="0"/>
        <item x="1"/>
        <item x="2"/>
        <item x="3"/>
        <item x="4"/>
        <item x="5"/>
        <item x="6"/>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
    <i>
      <x/>
      <x/>
      <x/>
    </i>
    <i r="2">
      <x v="1"/>
    </i>
    <i r="2">
      <x v="2"/>
    </i>
    <i r="2">
      <x v="3"/>
    </i>
    <i r="2">
      <x v="4"/>
    </i>
    <i r="2">
      <x v="5"/>
    </i>
    <i r="2">
      <x v="6"/>
    </i>
    <i r="1">
      <x v="1"/>
      <x/>
    </i>
    <i r="2">
      <x v="1"/>
    </i>
    <i r="2">
      <x v="2"/>
    </i>
    <i r="2">
      <x v="3"/>
    </i>
    <i r="2">
      <x v="4"/>
    </i>
    <i r="2">
      <x v="5"/>
    </i>
    <i r="2">
      <x v="6"/>
    </i>
    <i>
      <x v="1"/>
      <x/>
      <x/>
    </i>
    <i r="2">
      <x v="1"/>
    </i>
    <i r="2">
      <x v="2"/>
    </i>
    <i r="2">
      <x v="3"/>
    </i>
    <i r="2">
      <x v="4"/>
    </i>
    <i r="2">
      <x v="5"/>
    </i>
    <i r="2">
      <x v="6"/>
    </i>
    <i r="1">
      <x v="1"/>
      <x/>
    </i>
    <i r="2">
      <x v="1"/>
    </i>
    <i r="2">
      <x v="2"/>
    </i>
    <i r="2">
      <x v="3"/>
    </i>
    <i r="2">
      <x v="4"/>
    </i>
    <i r="2">
      <x v="5"/>
    </i>
    <i r="2">
      <x v="6"/>
    </i>
    <i>
      <x v="2"/>
      <x/>
      <x/>
    </i>
    <i r="2">
      <x v="1"/>
    </i>
    <i r="2">
      <x v="2"/>
    </i>
    <i r="2">
      <x v="3"/>
    </i>
    <i r="2">
      <x v="4"/>
    </i>
    <i r="2">
      <x v="5"/>
    </i>
    <i r="2">
      <x v="6"/>
    </i>
    <i r="1">
      <x v="1"/>
      <x/>
    </i>
    <i r="2">
      <x v="1"/>
    </i>
    <i r="2">
      <x v="2"/>
    </i>
    <i r="2">
      <x v="3"/>
    </i>
    <i r="2">
      <x v="4"/>
    </i>
    <i r="2">
      <x v="5"/>
    </i>
    <i r="2">
      <x v="6"/>
    </i>
  </rowItems>
  <colItems count="1">
    <i/>
  </colItems>
  <pageFields count="1">
    <pageField fld="3" item="0" hier="0"/>
  </pageFields>
  <dataFields count="1">
    <dataField name="Sum of Days Supplied per Dispensing" fld="17" baseField="0" baseItem="0"/>
  </dataFields>
  <formats count="9">
    <format dxfId="8">
      <pivotArea outline="0" fieldPosition="0"/>
    </format>
    <format dxfId="7">
      <pivotArea type="topRight" dataOnly="0" labelOnly="1" outline="0" fieldPosition="0"/>
    </format>
    <format dxfId="6">
      <pivotArea field="3" type="button" dataOnly="0" labelOnly="1" outline="0" axis="axisPage" fieldPosition="0"/>
    </format>
    <format dxfId="5">
      <pivotArea type="origin" dataOnly="0" labelOnly="1" outline="0" fieldPosition="0"/>
    </format>
    <format dxfId="4">
      <pivotArea outline="0" fieldPosition="0"/>
    </format>
    <format dxfId="3">
      <pivotArea outline="0" fieldPosition="0">
        <references count="3">
          <reference field="0" count="1" selected="0">
            <x v="2"/>
          </reference>
          <reference field="1" count="1" selected="0">
            <x v="0"/>
          </reference>
          <reference field="2" count="1" selected="0">
            <x v="6"/>
          </reference>
        </references>
      </pivotArea>
    </format>
    <format dxfId="2">
      <pivotArea dataOnly="0" labelOnly="1" outline="0" offset="IV7" fieldPosition="0">
        <references count="1">
          <reference field="0" count="1">
            <x v="2"/>
          </reference>
        </references>
      </pivotArea>
    </format>
    <format dxfId="1">
      <pivotArea dataOnly="0" labelOnly="1" outline="0" offset="IV256" fieldPosition="0">
        <references count="2">
          <reference field="0" count="1" selected="0">
            <x v="2"/>
          </reference>
          <reference field="1" count="1">
            <x v="0"/>
          </reference>
        </references>
      </pivotArea>
    </format>
    <format dxfId="0">
      <pivotArea dataOnly="0" labelOnly="1" outline="0" fieldPosition="0">
        <references count="3">
          <reference field="0" count="1" selected="0">
            <x v="2"/>
          </reference>
          <reference field="1" count="1" selected="0">
            <x v="0"/>
          </reference>
          <reference field="2" count="1">
            <x v="6"/>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15" sqref="A15"/>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52" t="s">
        <v>47</v>
      </c>
    </row>
    <row r="2" spans="1:1" ht="3.75" customHeight="1" x14ac:dyDescent="0.25">
      <c r="A2" s="53"/>
    </row>
    <row r="3" spans="1:1" ht="15.75" x14ac:dyDescent="0.25">
      <c r="A3" s="54" t="s">
        <v>48</v>
      </c>
    </row>
    <row r="4" spans="1:1" ht="4.5" customHeight="1" x14ac:dyDescent="0.25">
      <c r="A4" s="55"/>
    </row>
    <row r="5" spans="1:1" ht="30" x14ac:dyDescent="0.25">
      <c r="A5" s="56" t="s">
        <v>49</v>
      </c>
    </row>
    <row r="6" spans="1:1" ht="15" customHeight="1" x14ac:dyDescent="0.25">
      <c r="A6" s="57" t="s">
        <v>50</v>
      </c>
    </row>
    <row r="7" spans="1:1" ht="30" x14ac:dyDescent="0.25">
      <c r="A7" s="58" t="s">
        <v>51</v>
      </c>
    </row>
    <row r="8" spans="1:1" ht="47.25" customHeight="1" x14ac:dyDescent="0.25">
      <c r="A8" s="56" t="s">
        <v>52</v>
      </c>
    </row>
    <row r="9" spans="1:1" ht="45" x14ac:dyDescent="0.25">
      <c r="A9" s="56" t="s">
        <v>53</v>
      </c>
    </row>
    <row r="10" spans="1:1" ht="30" x14ac:dyDescent="0.25">
      <c r="A10" s="59" t="s">
        <v>54</v>
      </c>
    </row>
    <row r="11" spans="1:1" ht="30" x14ac:dyDescent="0.25">
      <c r="A11" s="55" t="s">
        <v>55</v>
      </c>
    </row>
    <row r="12" spans="1:1" ht="8.25" customHeight="1" x14ac:dyDescent="0.25">
      <c r="A12" s="53"/>
    </row>
    <row r="13" spans="1:1" ht="15.75" x14ac:dyDescent="0.25">
      <c r="A13" s="60" t="s">
        <v>56</v>
      </c>
    </row>
    <row r="14" spans="1:1" ht="0.75" customHeight="1" x14ac:dyDescent="0.25">
      <c r="A14" s="61"/>
    </row>
    <row r="15" spans="1:1" ht="122.25" customHeight="1" x14ac:dyDescent="0.25">
      <c r="A15" s="1" t="s">
        <v>57</v>
      </c>
    </row>
    <row r="16" spans="1:1" ht="9.9499999999999993" customHeight="1" x14ac:dyDescent="0.25">
      <c r="A16" s="61"/>
    </row>
    <row r="17" spans="1:1" ht="75" customHeight="1" x14ac:dyDescent="0.25">
      <c r="A17" s="1" t="s">
        <v>58</v>
      </c>
    </row>
    <row r="18" spans="1:1" ht="9.9499999999999993" customHeight="1" x14ac:dyDescent="0.25">
      <c r="A18" s="61"/>
    </row>
    <row r="19" spans="1:1" ht="90" x14ac:dyDescent="0.25">
      <c r="A19" s="1" t="s">
        <v>59</v>
      </c>
    </row>
    <row r="20" spans="1:1" ht="0.75" customHeight="1" x14ac:dyDescent="0.25">
      <c r="A20" s="61"/>
    </row>
    <row r="21" spans="1:1" ht="76.5" customHeight="1" x14ac:dyDescent="0.25">
      <c r="A21" s="1" t="s">
        <v>60</v>
      </c>
    </row>
  </sheetData>
  <sheetProtection algorithmName="SHA-512" hashValue="lVb2i6Rx59/nOilJjRE9HxVwv0vam4gROmPWiF2EHQ9Mu3vptg+KqMOBryUxz1ZvqQznorKoFHKynwXn58enrw==" saltValue="V9/0d4pR2lApN5W5rc04Gw==" spinCount="100000" sheet="1" objects="1" scenarios="1" sort="0" autoFilter="0" pivotTables="0"/>
  <pageMargins left="0.25" right="0.25" top="0.85416666666666663" bottom="0.75" header="0.3" footer="0.3"/>
  <pageSetup orientation="portrait" verticalDpi="1200" r:id="rId1"/>
  <headerFooter>
    <oddHeader>&amp;R&amp;G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3"/>
  <sheetViews>
    <sheetView showGridLines="0" view="pageLayout" zoomScaleNormal="100" workbookViewId="0">
      <selection activeCell="C3" sqref="C3"/>
    </sheetView>
  </sheetViews>
  <sheetFormatPr defaultColWidth="9.140625"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30" x14ac:dyDescent="0.25">
      <c r="B2" s="19" t="s">
        <v>18</v>
      </c>
      <c r="C2" s="18" t="s">
        <v>46</v>
      </c>
      <c r="D2" s="3"/>
      <c r="E2" s="3"/>
      <c r="F2" s="3"/>
      <c r="G2" s="3"/>
      <c r="H2" s="3"/>
      <c r="I2" s="3"/>
    </row>
    <row r="3" spans="2:9" ht="80.25" customHeight="1" x14ac:dyDescent="0.25">
      <c r="B3" s="20" t="s">
        <v>0</v>
      </c>
      <c r="C3" s="21" t="s">
        <v>61</v>
      </c>
      <c r="E3" s="3"/>
    </row>
    <row r="4" spans="2:9" ht="30" x14ac:dyDescent="0.25">
      <c r="B4" s="20" t="s">
        <v>1</v>
      </c>
      <c r="C4" s="21" t="s">
        <v>34</v>
      </c>
      <c r="E4" s="3"/>
    </row>
    <row r="5" spans="2:9" ht="30" x14ac:dyDescent="0.25">
      <c r="B5" s="20" t="s">
        <v>2</v>
      </c>
      <c r="C5" s="21" t="s">
        <v>35</v>
      </c>
      <c r="E5" s="3"/>
    </row>
    <row r="6" spans="2:9" ht="18.75" customHeight="1" x14ac:dyDescent="0.25">
      <c r="B6" s="20" t="s">
        <v>3</v>
      </c>
      <c r="C6" s="21" t="s">
        <v>36</v>
      </c>
      <c r="E6" s="3"/>
    </row>
    <row r="7" spans="2:9" ht="18.75" customHeight="1" x14ac:dyDescent="0.25">
      <c r="B7" s="20" t="s">
        <v>4</v>
      </c>
      <c r="C7" s="21" t="s">
        <v>37</v>
      </c>
      <c r="E7" s="3"/>
    </row>
    <row r="8" spans="2:9" ht="18.75" customHeight="1" x14ac:dyDescent="0.25">
      <c r="B8" s="20" t="s">
        <v>5</v>
      </c>
      <c r="C8" s="21" t="s">
        <v>38</v>
      </c>
      <c r="E8" s="3"/>
    </row>
    <row r="9" spans="2:9" ht="18.75" customHeight="1" x14ac:dyDescent="0.25">
      <c r="B9" s="35" t="s">
        <v>30</v>
      </c>
      <c r="C9" s="22" t="s">
        <v>31</v>
      </c>
      <c r="E9" s="3"/>
    </row>
    <row r="10" spans="2:9" s="3" customFormat="1" ht="130.5" customHeight="1" x14ac:dyDescent="0.25">
      <c r="B10" s="23" t="s">
        <v>6</v>
      </c>
      <c r="C10" s="22" t="s">
        <v>27</v>
      </c>
    </row>
    <row r="11" spans="2:9" s="3" customFormat="1" ht="146.25" customHeight="1" x14ac:dyDescent="0.25">
      <c r="B11" s="27"/>
      <c r="C11" s="28" t="s">
        <v>32</v>
      </c>
    </row>
    <row r="12" spans="2:9" ht="135" x14ac:dyDescent="0.25">
      <c r="B12" s="24"/>
      <c r="C12" s="25" t="s">
        <v>63</v>
      </c>
      <c r="E12" s="3"/>
    </row>
    <row r="13" spans="2:9" ht="30" x14ac:dyDescent="0.25">
      <c r="B13" s="26" t="s">
        <v>33</v>
      </c>
      <c r="C13" s="34" t="s">
        <v>45</v>
      </c>
    </row>
  </sheetData>
  <sheetProtection algorithmName="SHA-512" hashValue="8O3E9k6QAwtRsl+Dek8DM+mTUCIZymj+JPoFgDaMetyaFMXZjTbNDGhevCSjDcUO5lFKmVC0SwJJUMphufj9Xw==" saltValue="KK1GRdpRqg+OEbtEcnzfIQ==" spinCount="100000" sheet="1" objects="1" scenarios="1" sort="0" autoFilter="0" pivotTables="0"/>
  <pageMargins left="0.25" right="0.25" top="0.85416666666666663" bottom="0.75" header="0.3" footer="0.3"/>
  <pageSetup orientation="portrait" horizontalDpi="1200" verticalDpi="1200" r:id="rId1"/>
  <headerFooter>
    <oddHeader>&amp;C&amp;"-,Bold"&amp;14Summary Table Report&amp;R&amp;G</oddHeader>
    <oddFooter>&amp;LSOC_STR_WP003_NSDP_V01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7"/>
  <sheetViews>
    <sheetView showGridLines="0" view="pageLayout" zoomScaleNormal="100" workbookViewId="0">
      <selection activeCell="C4" sqref="C4:F4"/>
    </sheetView>
  </sheetViews>
  <sheetFormatPr defaultRowHeight="15" x14ac:dyDescent="0.25"/>
  <cols>
    <col min="1" max="1" width="12" customWidth="1"/>
    <col min="2" max="2" width="22.28515625" customWidth="1"/>
    <col min="3" max="3" width="11.140625" customWidth="1"/>
    <col min="4" max="6" width="14.5703125" style="29" customWidth="1"/>
  </cols>
  <sheetData>
    <row r="1" spans="1:6" ht="15.75" thickBot="1" x14ac:dyDescent="0.3"/>
    <row r="2" spans="1:6" ht="30.75" customHeight="1" x14ac:dyDescent="0.25">
      <c r="A2" s="64" t="str">
        <f>CONCATENATE("Table 1. Number of Prevalent ", B4, " Users, Total Days Supplied, and Number of Dispensings by Year, Sex, and Age Group")</f>
        <v>Table 1. Number of Prevalent TICAGRELOR Users, Total Days Supplied, and Number of Dispensings by Year, Sex, and Age Group</v>
      </c>
      <c r="B2" s="65"/>
      <c r="C2" s="65"/>
      <c r="D2" s="65"/>
      <c r="E2" s="65"/>
      <c r="F2" s="66"/>
    </row>
    <row r="3" spans="1:6" ht="24" customHeight="1" x14ac:dyDescent="0.25">
      <c r="A3" s="6"/>
      <c r="B3" s="7"/>
      <c r="C3" s="7"/>
      <c r="D3" s="30"/>
      <c r="E3" s="30"/>
      <c r="F3" s="31"/>
    </row>
    <row r="4" spans="1:6" ht="30" x14ac:dyDescent="0.25">
      <c r="A4" s="84" t="s">
        <v>10</v>
      </c>
      <c r="B4" s="83" t="s">
        <v>41</v>
      </c>
      <c r="C4" s="67" t="s">
        <v>39</v>
      </c>
      <c r="D4" s="68"/>
      <c r="E4" s="68"/>
      <c r="F4" s="69"/>
    </row>
    <row r="5" spans="1:6" x14ac:dyDescent="0.25">
      <c r="A5" s="8"/>
      <c r="B5" s="9"/>
      <c r="C5" s="9"/>
      <c r="D5" s="32"/>
      <c r="E5" s="32"/>
      <c r="F5" s="33"/>
    </row>
    <row r="6" spans="1:6" x14ac:dyDescent="0.25">
      <c r="A6" s="74"/>
      <c r="B6" s="75"/>
      <c r="C6" s="75"/>
      <c r="D6" s="93" t="s">
        <v>13</v>
      </c>
      <c r="E6" s="94"/>
      <c r="F6" s="95"/>
    </row>
    <row r="7" spans="1:6" ht="30" x14ac:dyDescent="0.25">
      <c r="A7" s="76" t="s">
        <v>26</v>
      </c>
      <c r="B7" s="76" t="s">
        <v>8</v>
      </c>
      <c r="C7" s="76" t="s">
        <v>9</v>
      </c>
      <c r="D7" s="96" t="s">
        <v>11</v>
      </c>
      <c r="E7" s="97" t="s">
        <v>15</v>
      </c>
      <c r="F7" s="98" t="s">
        <v>14</v>
      </c>
    </row>
    <row r="8" spans="1:6" x14ac:dyDescent="0.25">
      <c r="A8" s="74">
        <v>2013</v>
      </c>
      <c r="B8" s="74" t="s">
        <v>23</v>
      </c>
      <c r="C8" s="74" t="s">
        <v>40</v>
      </c>
      <c r="D8" s="85">
        <v>0</v>
      </c>
      <c r="E8" s="86">
        <v>0</v>
      </c>
      <c r="F8" s="87">
        <v>0</v>
      </c>
    </row>
    <row r="9" spans="1:6" x14ac:dyDescent="0.25">
      <c r="A9" s="77"/>
      <c r="B9" s="77"/>
      <c r="C9" s="78" t="s">
        <v>42</v>
      </c>
      <c r="D9" s="88">
        <v>0</v>
      </c>
      <c r="E9" s="29">
        <v>0</v>
      </c>
      <c r="F9" s="89">
        <v>0</v>
      </c>
    </row>
    <row r="10" spans="1:6" x14ac:dyDescent="0.25">
      <c r="A10" s="77"/>
      <c r="B10" s="77"/>
      <c r="C10" s="78" t="s">
        <v>43</v>
      </c>
      <c r="D10" s="88">
        <v>0</v>
      </c>
      <c r="E10" s="29">
        <v>0</v>
      </c>
      <c r="F10" s="89">
        <v>0</v>
      </c>
    </row>
    <row r="11" spans="1:6" x14ac:dyDescent="0.25">
      <c r="A11" s="77"/>
      <c r="B11" s="77"/>
      <c r="C11" s="78" t="s">
        <v>44</v>
      </c>
      <c r="D11" s="88">
        <v>1</v>
      </c>
      <c r="E11" s="29">
        <v>30</v>
      </c>
      <c r="F11" s="89">
        <v>1</v>
      </c>
    </row>
    <row r="12" spans="1:6" x14ac:dyDescent="0.25">
      <c r="A12" s="77"/>
      <c r="B12" s="77"/>
      <c r="C12" s="78" t="s">
        <v>20</v>
      </c>
      <c r="D12" s="88">
        <v>429</v>
      </c>
      <c r="E12" s="29">
        <v>64088</v>
      </c>
      <c r="F12" s="89">
        <v>1992</v>
      </c>
    </row>
    <row r="13" spans="1:6" x14ac:dyDescent="0.25">
      <c r="A13" s="77"/>
      <c r="B13" s="77"/>
      <c r="C13" s="78" t="s">
        <v>21</v>
      </c>
      <c r="D13" s="88">
        <v>4182</v>
      </c>
      <c r="E13" s="29">
        <v>622105</v>
      </c>
      <c r="F13" s="89">
        <v>18902</v>
      </c>
    </row>
    <row r="14" spans="1:6" x14ac:dyDescent="0.25">
      <c r="A14" s="77"/>
      <c r="B14" s="77"/>
      <c r="C14" s="78" t="s">
        <v>22</v>
      </c>
      <c r="D14" s="88">
        <v>4037</v>
      </c>
      <c r="E14" s="29">
        <v>559078</v>
      </c>
      <c r="F14" s="89">
        <v>15410</v>
      </c>
    </row>
    <row r="15" spans="1:6" x14ac:dyDescent="0.25">
      <c r="A15" s="77"/>
      <c r="B15" s="74" t="s">
        <v>19</v>
      </c>
      <c r="C15" s="74" t="s">
        <v>40</v>
      </c>
      <c r="D15" s="85">
        <v>0</v>
      </c>
      <c r="E15" s="86">
        <v>0</v>
      </c>
      <c r="F15" s="87">
        <v>0</v>
      </c>
    </row>
    <row r="16" spans="1:6" x14ac:dyDescent="0.25">
      <c r="A16" s="77"/>
      <c r="B16" s="77"/>
      <c r="C16" s="78" t="s">
        <v>42</v>
      </c>
      <c r="D16" s="88">
        <v>0</v>
      </c>
      <c r="E16" s="29">
        <v>0</v>
      </c>
      <c r="F16" s="89">
        <v>0</v>
      </c>
    </row>
    <row r="17" spans="1:6" x14ac:dyDescent="0.25">
      <c r="A17" s="77"/>
      <c r="B17" s="77"/>
      <c r="C17" s="78" t="s">
        <v>43</v>
      </c>
      <c r="D17" s="88">
        <v>0</v>
      </c>
      <c r="E17" s="29">
        <v>0</v>
      </c>
      <c r="F17" s="89">
        <v>0</v>
      </c>
    </row>
    <row r="18" spans="1:6" x14ac:dyDescent="0.25">
      <c r="A18" s="77"/>
      <c r="B18" s="77"/>
      <c r="C18" s="78" t="s">
        <v>44</v>
      </c>
      <c r="D18" s="88">
        <v>0</v>
      </c>
      <c r="E18" s="29">
        <v>0</v>
      </c>
      <c r="F18" s="89">
        <v>0</v>
      </c>
    </row>
    <row r="19" spans="1:6" x14ac:dyDescent="0.25">
      <c r="A19" s="77"/>
      <c r="B19" s="77"/>
      <c r="C19" s="78" t="s">
        <v>20</v>
      </c>
      <c r="D19" s="88">
        <v>140</v>
      </c>
      <c r="E19" s="29">
        <v>16111</v>
      </c>
      <c r="F19" s="89">
        <v>524</v>
      </c>
    </row>
    <row r="20" spans="1:6" x14ac:dyDescent="0.25">
      <c r="A20" s="77"/>
      <c r="B20" s="77"/>
      <c r="C20" s="78" t="s">
        <v>21</v>
      </c>
      <c r="D20" s="88">
        <v>1392</v>
      </c>
      <c r="E20" s="29">
        <v>190092</v>
      </c>
      <c r="F20" s="89">
        <v>5794</v>
      </c>
    </row>
    <row r="21" spans="1:6" x14ac:dyDescent="0.25">
      <c r="A21" s="77"/>
      <c r="B21" s="77"/>
      <c r="C21" s="78" t="s">
        <v>22</v>
      </c>
      <c r="D21" s="88">
        <v>2619</v>
      </c>
      <c r="E21" s="29">
        <v>352050</v>
      </c>
      <c r="F21" s="89">
        <v>10090</v>
      </c>
    </row>
    <row r="22" spans="1:6" x14ac:dyDescent="0.25">
      <c r="A22" s="74">
        <v>2014</v>
      </c>
      <c r="B22" s="74" t="s">
        <v>23</v>
      </c>
      <c r="C22" s="74" t="s">
        <v>40</v>
      </c>
      <c r="D22" s="85">
        <v>0</v>
      </c>
      <c r="E22" s="86">
        <v>0</v>
      </c>
      <c r="F22" s="87">
        <v>0</v>
      </c>
    </row>
    <row r="23" spans="1:6" x14ac:dyDescent="0.25">
      <c r="A23" s="77"/>
      <c r="B23" s="77"/>
      <c r="C23" s="78" t="s">
        <v>42</v>
      </c>
      <c r="D23" s="88">
        <v>0</v>
      </c>
      <c r="E23" s="29">
        <v>0</v>
      </c>
      <c r="F23" s="89">
        <v>0</v>
      </c>
    </row>
    <row r="24" spans="1:6" x14ac:dyDescent="0.25">
      <c r="A24" s="77"/>
      <c r="B24" s="77"/>
      <c r="C24" s="78" t="s">
        <v>43</v>
      </c>
      <c r="D24" s="88">
        <v>1</v>
      </c>
      <c r="E24" s="29">
        <v>30</v>
      </c>
      <c r="F24" s="89">
        <v>1</v>
      </c>
    </row>
    <row r="25" spans="1:6" x14ac:dyDescent="0.25">
      <c r="A25" s="77"/>
      <c r="B25" s="77"/>
      <c r="C25" s="78" t="s">
        <v>44</v>
      </c>
      <c r="D25" s="88">
        <v>0</v>
      </c>
      <c r="E25" s="29">
        <v>0</v>
      </c>
      <c r="F25" s="89">
        <v>0</v>
      </c>
    </row>
    <row r="26" spans="1:6" x14ac:dyDescent="0.25">
      <c r="A26" s="77"/>
      <c r="B26" s="77"/>
      <c r="C26" s="78" t="s">
        <v>20</v>
      </c>
      <c r="D26" s="88">
        <v>721</v>
      </c>
      <c r="E26" s="29">
        <v>110517</v>
      </c>
      <c r="F26" s="89">
        <v>3310</v>
      </c>
    </row>
    <row r="27" spans="1:6" x14ac:dyDescent="0.25">
      <c r="A27" s="77"/>
      <c r="B27" s="77"/>
      <c r="C27" s="78" t="s">
        <v>21</v>
      </c>
      <c r="D27" s="88">
        <v>7067</v>
      </c>
      <c r="E27" s="29">
        <v>1121026</v>
      </c>
      <c r="F27" s="89">
        <v>32815</v>
      </c>
    </row>
    <row r="28" spans="1:6" x14ac:dyDescent="0.25">
      <c r="A28" s="77"/>
      <c r="B28" s="77"/>
      <c r="C28" s="78" t="s">
        <v>22</v>
      </c>
      <c r="D28" s="88">
        <v>7116</v>
      </c>
      <c r="E28" s="29">
        <v>1054234</v>
      </c>
      <c r="F28" s="89">
        <v>28040</v>
      </c>
    </row>
    <row r="29" spans="1:6" x14ac:dyDescent="0.25">
      <c r="A29" s="77"/>
      <c r="B29" s="74" t="s">
        <v>19</v>
      </c>
      <c r="C29" s="74" t="s">
        <v>40</v>
      </c>
      <c r="D29" s="85">
        <v>0</v>
      </c>
      <c r="E29" s="86">
        <v>0</v>
      </c>
      <c r="F29" s="87">
        <v>0</v>
      </c>
    </row>
    <row r="30" spans="1:6" x14ac:dyDescent="0.25">
      <c r="A30" s="77"/>
      <c r="B30" s="77"/>
      <c r="C30" s="78" t="s">
        <v>42</v>
      </c>
      <c r="D30" s="88">
        <v>0</v>
      </c>
      <c r="E30" s="29">
        <v>0</v>
      </c>
      <c r="F30" s="89">
        <v>0</v>
      </c>
    </row>
    <row r="31" spans="1:6" x14ac:dyDescent="0.25">
      <c r="A31" s="77"/>
      <c r="B31" s="77"/>
      <c r="C31" s="78" t="s">
        <v>43</v>
      </c>
      <c r="D31" s="88">
        <v>2</v>
      </c>
      <c r="E31" s="29">
        <v>210</v>
      </c>
      <c r="F31" s="89">
        <v>7</v>
      </c>
    </row>
    <row r="32" spans="1:6" x14ac:dyDescent="0.25">
      <c r="A32" s="77"/>
      <c r="B32" s="77"/>
      <c r="C32" s="78" t="s">
        <v>44</v>
      </c>
      <c r="D32" s="88">
        <v>1</v>
      </c>
      <c r="E32" s="29">
        <v>30</v>
      </c>
      <c r="F32" s="89">
        <v>1</v>
      </c>
    </row>
    <row r="33" spans="1:6" x14ac:dyDescent="0.25">
      <c r="A33" s="77"/>
      <c r="B33" s="77"/>
      <c r="C33" s="78" t="s">
        <v>20</v>
      </c>
      <c r="D33" s="88">
        <v>213</v>
      </c>
      <c r="E33" s="29">
        <v>28567</v>
      </c>
      <c r="F33" s="89">
        <v>910</v>
      </c>
    </row>
    <row r="34" spans="1:6" x14ac:dyDescent="0.25">
      <c r="A34" s="77"/>
      <c r="B34" s="77"/>
      <c r="C34" s="78" t="s">
        <v>21</v>
      </c>
      <c r="D34" s="88">
        <v>2304</v>
      </c>
      <c r="E34" s="29">
        <v>343006</v>
      </c>
      <c r="F34" s="89">
        <v>10093</v>
      </c>
    </row>
    <row r="35" spans="1:6" x14ac:dyDescent="0.25">
      <c r="A35" s="77"/>
      <c r="B35" s="77"/>
      <c r="C35" s="78" t="s">
        <v>22</v>
      </c>
      <c r="D35" s="88">
        <v>4584</v>
      </c>
      <c r="E35" s="29">
        <v>649522</v>
      </c>
      <c r="F35" s="89">
        <v>18342</v>
      </c>
    </row>
    <row r="36" spans="1:6" x14ac:dyDescent="0.25">
      <c r="A36" s="74">
        <v>2015</v>
      </c>
      <c r="B36" s="74" t="s">
        <v>23</v>
      </c>
      <c r="C36" s="74" t="s">
        <v>40</v>
      </c>
      <c r="D36" s="85">
        <v>0</v>
      </c>
      <c r="E36" s="86">
        <v>0</v>
      </c>
      <c r="F36" s="87">
        <v>0</v>
      </c>
    </row>
    <row r="37" spans="1:6" x14ac:dyDescent="0.25">
      <c r="A37" s="77"/>
      <c r="B37" s="77"/>
      <c r="C37" s="78" t="s">
        <v>42</v>
      </c>
      <c r="D37" s="88">
        <v>0</v>
      </c>
      <c r="E37" s="29">
        <v>0</v>
      </c>
      <c r="F37" s="89">
        <v>0</v>
      </c>
    </row>
    <row r="38" spans="1:6" x14ac:dyDescent="0.25">
      <c r="A38" s="77"/>
      <c r="B38" s="77"/>
      <c r="C38" s="78" t="s">
        <v>43</v>
      </c>
      <c r="D38" s="88">
        <v>0</v>
      </c>
      <c r="E38" s="29">
        <v>0</v>
      </c>
      <c r="F38" s="89">
        <v>0</v>
      </c>
    </row>
    <row r="39" spans="1:6" x14ac:dyDescent="0.25">
      <c r="A39" s="77"/>
      <c r="B39" s="77"/>
      <c r="C39" s="78" t="s">
        <v>44</v>
      </c>
      <c r="D39" s="88">
        <v>1</v>
      </c>
      <c r="E39" s="29">
        <v>60</v>
      </c>
      <c r="F39" s="89">
        <v>2</v>
      </c>
    </row>
    <row r="40" spans="1:6" x14ac:dyDescent="0.25">
      <c r="A40" s="77"/>
      <c r="B40" s="77"/>
      <c r="C40" s="78" t="s">
        <v>20</v>
      </c>
      <c r="D40" s="88">
        <v>538</v>
      </c>
      <c r="E40" s="29">
        <v>55956</v>
      </c>
      <c r="F40" s="89">
        <v>1670</v>
      </c>
    </row>
    <row r="41" spans="1:6" x14ac:dyDescent="0.25">
      <c r="A41" s="77"/>
      <c r="B41" s="77"/>
      <c r="C41" s="78" t="s">
        <v>21</v>
      </c>
      <c r="D41" s="88">
        <v>6016</v>
      </c>
      <c r="E41" s="29">
        <v>634715</v>
      </c>
      <c r="F41" s="89">
        <v>18258</v>
      </c>
    </row>
    <row r="42" spans="1:6" x14ac:dyDescent="0.25">
      <c r="A42" s="101"/>
      <c r="B42" s="101"/>
      <c r="C42" s="102" t="s">
        <v>22</v>
      </c>
      <c r="D42" s="99">
        <v>6231</v>
      </c>
      <c r="E42" s="32">
        <v>621032</v>
      </c>
      <c r="F42" s="100">
        <v>15772</v>
      </c>
    </row>
    <row r="43" spans="1:6" x14ac:dyDescent="0.25">
      <c r="A43" s="77"/>
      <c r="B43" s="74" t="s">
        <v>19</v>
      </c>
      <c r="C43" s="74" t="s">
        <v>40</v>
      </c>
      <c r="D43" s="85">
        <v>0</v>
      </c>
      <c r="E43" s="86">
        <v>0</v>
      </c>
      <c r="F43" s="87">
        <v>0</v>
      </c>
    </row>
    <row r="44" spans="1:6" x14ac:dyDescent="0.25">
      <c r="A44" s="77"/>
      <c r="B44" s="77"/>
      <c r="C44" s="78" t="s">
        <v>42</v>
      </c>
      <c r="D44" s="88">
        <v>0</v>
      </c>
      <c r="E44" s="29">
        <v>0</v>
      </c>
      <c r="F44" s="89">
        <v>0</v>
      </c>
    </row>
    <row r="45" spans="1:6" x14ac:dyDescent="0.25">
      <c r="A45" s="77"/>
      <c r="B45" s="77"/>
      <c r="C45" s="78" t="s">
        <v>43</v>
      </c>
      <c r="D45" s="88">
        <v>1</v>
      </c>
      <c r="E45" s="29">
        <v>30</v>
      </c>
      <c r="F45" s="89">
        <v>1</v>
      </c>
    </row>
    <row r="46" spans="1:6" x14ac:dyDescent="0.25">
      <c r="A46" s="77"/>
      <c r="B46" s="77"/>
      <c r="C46" s="78" t="s">
        <v>44</v>
      </c>
      <c r="D46" s="88">
        <v>0</v>
      </c>
      <c r="E46" s="29">
        <v>0</v>
      </c>
      <c r="F46" s="89">
        <v>0</v>
      </c>
    </row>
    <row r="47" spans="1:6" x14ac:dyDescent="0.25">
      <c r="A47" s="77"/>
      <c r="B47" s="77"/>
      <c r="C47" s="78" t="s">
        <v>20</v>
      </c>
      <c r="D47" s="88">
        <v>139</v>
      </c>
      <c r="E47" s="29">
        <v>12189</v>
      </c>
      <c r="F47" s="89">
        <v>365</v>
      </c>
    </row>
    <row r="48" spans="1:6" x14ac:dyDescent="0.25">
      <c r="A48" s="77"/>
      <c r="B48" s="77"/>
      <c r="C48" s="78" t="s">
        <v>21</v>
      </c>
      <c r="D48" s="88">
        <v>1846</v>
      </c>
      <c r="E48" s="29">
        <v>176173</v>
      </c>
      <c r="F48" s="89">
        <v>5110</v>
      </c>
    </row>
    <row r="49" spans="1:6" x14ac:dyDescent="0.25">
      <c r="A49" s="79"/>
      <c r="B49" s="79"/>
      <c r="C49" s="80" t="s">
        <v>22</v>
      </c>
      <c r="D49" s="90">
        <v>3747</v>
      </c>
      <c r="E49" s="91">
        <v>346897</v>
      </c>
      <c r="F49" s="92">
        <v>9469</v>
      </c>
    </row>
    <row r="50" spans="1:6" x14ac:dyDescent="0.25">
      <c r="D50"/>
      <c r="E50"/>
      <c r="F50"/>
    </row>
    <row r="51" spans="1:6" x14ac:dyDescent="0.25">
      <c r="D51"/>
      <c r="E51"/>
      <c r="F51"/>
    </row>
    <row r="52" spans="1:6" x14ac:dyDescent="0.25">
      <c r="D52"/>
      <c r="E52"/>
      <c r="F52"/>
    </row>
    <row r="53" spans="1:6" x14ac:dyDescent="0.25">
      <c r="D53"/>
      <c r="E53"/>
      <c r="F53"/>
    </row>
    <row r="54" spans="1:6" x14ac:dyDescent="0.25">
      <c r="D54"/>
      <c r="E54"/>
      <c r="F54"/>
    </row>
    <row r="55" spans="1:6" x14ac:dyDescent="0.25">
      <c r="D55"/>
      <c r="E55"/>
      <c r="F55"/>
    </row>
    <row r="56" spans="1:6" x14ac:dyDescent="0.25">
      <c r="D56"/>
      <c r="E56"/>
      <c r="F56"/>
    </row>
    <row r="57" spans="1:6" x14ac:dyDescent="0.25">
      <c r="D57"/>
      <c r="E57"/>
      <c r="F57"/>
    </row>
    <row r="58" spans="1:6" x14ac:dyDescent="0.25">
      <c r="D58"/>
      <c r="E58"/>
      <c r="F58"/>
    </row>
    <row r="59" spans="1:6" x14ac:dyDescent="0.25">
      <c r="D59"/>
      <c r="E59"/>
      <c r="F59"/>
    </row>
    <row r="60" spans="1:6" x14ac:dyDescent="0.25">
      <c r="D60"/>
      <c r="E60"/>
      <c r="F60"/>
    </row>
    <row r="61" spans="1:6" x14ac:dyDescent="0.25">
      <c r="D61"/>
      <c r="E61"/>
      <c r="F61"/>
    </row>
    <row r="62" spans="1:6" x14ac:dyDescent="0.25">
      <c r="D62"/>
      <c r="E62"/>
      <c r="F62"/>
    </row>
    <row r="63" spans="1:6" x14ac:dyDescent="0.25">
      <c r="D63"/>
      <c r="E63"/>
      <c r="F63"/>
    </row>
    <row r="64" spans="1: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sheetData>
  <sheetProtection algorithmName="SHA-512" hashValue="1iuuzsjMvGz4uVkI+K6zXC0HwKX9KT5lQPZrEmP3yi4v5Z2bDRRkOCE4xlaM/URuHl3ca/+mFrCb5lOy96Py4A==" saltValue="m1N1voJBJCV2HcO87AptOQ==" spinCount="100000" sheet="1" objects="1" scenarios="1" sort="0" autoFilter="0" pivotTables="0"/>
  <mergeCells count="2">
    <mergeCell ref="A2:F2"/>
    <mergeCell ref="C4:F4"/>
  </mergeCells>
  <pageMargins left="0.25" right="0.25" top="0.85416666666666663" bottom="0.75" header="0.3" footer="0.3"/>
  <pageSetup orientation="portrait" r:id="rId2"/>
  <headerFooter>
    <oddHeader>&amp;C&amp;"-,Bold"&amp;14Summary Table Report&amp;R&amp;G</oddHeader>
    <oddFooter>&amp;LSOC_STR_WP003_NSDP_V01</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5"/>
  <sheetViews>
    <sheetView showGridLines="0" view="pageLayout" zoomScaleNormal="100" workbookViewId="0">
      <selection activeCell="D9" sqref="D9"/>
    </sheetView>
  </sheetViews>
  <sheetFormatPr defaultRowHeight="15" x14ac:dyDescent="0.25"/>
  <cols>
    <col min="1" max="1" width="22.140625" customWidth="1"/>
    <col min="2" max="2" width="21.7109375" customWidth="1"/>
    <col min="3" max="3" width="16.140625" customWidth="1"/>
    <col min="4" max="4" width="26.42578125" style="36" customWidth="1"/>
    <col min="5" max="5" width="12" hidden="1" customWidth="1"/>
    <col min="6" max="6" width="13.140625" customWidth="1"/>
  </cols>
  <sheetData>
    <row r="1" spans="1:4" ht="15.75" thickBot="1" x14ac:dyDescent="0.3"/>
    <row r="2" spans="1:4" ht="29.25" customHeight="1" x14ac:dyDescent="0.25">
      <c r="A2" s="64" t="str">
        <f>CONCATENATE("Table 2. Prevalence Rate (Number of ", B4, " Users per 10,000 Enrollees) by Year, Sex, and Age Group")</f>
        <v>Table 2. Prevalence Rate (Number of TICAGRELOR Users per 10,000 Enrollees) by Year, Sex, and Age Group</v>
      </c>
      <c r="B2" s="65"/>
      <c r="C2" s="65"/>
      <c r="D2" s="70"/>
    </row>
    <row r="3" spans="1:4" ht="21.75" customHeight="1" x14ac:dyDescent="0.25">
      <c r="A3" s="6"/>
      <c r="B3" s="7"/>
      <c r="C3" s="7"/>
      <c r="D3" s="37"/>
    </row>
    <row r="4" spans="1:4" ht="30" customHeight="1" x14ac:dyDescent="0.25">
      <c r="A4" s="82" t="s">
        <v>10</v>
      </c>
      <c r="B4" s="81" t="s">
        <v>41</v>
      </c>
      <c r="C4" s="71" t="s">
        <v>39</v>
      </c>
      <c r="D4" s="72"/>
    </row>
    <row r="5" spans="1:4" ht="21.75" customHeight="1" x14ac:dyDescent="0.25">
      <c r="A5" s="13"/>
      <c r="B5" s="14"/>
      <c r="C5" s="14"/>
      <c r="D5" s="38"/>
    </row>
    <row r="6" spans="1:4" ht="30" x14ac:dyDescent="0.25">
      <c r="A6" s="15" t="s">
        <v>62</v>
      </c>
      <c r="B6" s="17"/>
      <c r="C6" s="16"/>
      <c r="D6" s="39"/>
    </row>
    <row r="7" spans="1:4" x14ac:dyDescent="0.25">
      <c r="A7" s="76" t="s">
        <v>26</v>
      </c>
      <c r="B7" s="76" t="s">
        <v>8</v>
      </c>
      <c r="C7" s="76" t="s">
        <v>9</v>
      </c>
      <c r="D7" s="103" t="s">
        <v>12</v>
      </c>
    </row>
    <row r="8" spans="1:4" x14ac:dyDescent="0.25">
      <c r="A8" s="74">
        <v>2013</v>
      </c>
      <c r="B8" s="74" t="s">
        <v>23</v>
      </c>
      <c r="C8" s="74" t="s">
        <v>40</v>
      </c>
      <c r="D8" s="107">
        <v>0</v>
      </c>
    </row>
    <row r="9" spans="1:4" x14ac:dyDescent="0.25">
      <c r="A9" s="77"/>
      <c r="B9" s="77"/>
      <c r="C9" s="78" t="s">
        <v>42</v>
      </c>
      <c r="D9" s="108">
        <v>0</v>
      </c>
    </row>
    <row r="10" spans="1:4" x14ac:dyDescent="0.25">
      <c r="A10" s="77"/>
      <c r="B10" s="77"/>
      <c r="C10" s="78" t="s">
        <v>43</v>
      </c>
      <c r="D10" s="108">
        <v>0</v>
      </c>
    </row>
    <row r="11" spans="1:4" x14ac:dyDescent="0.25">
      <c r="A11" s="77"/>
      <c r="B11" s="77"/>
      <c r="C11" s="78" t="s">
        <v>44</v>
      </c>
      <c r="D11" s="108">
        <v>8.9636657807576989E-3</v>
      </c>
    </row>
    <row r="12" spans="1:4" x14ac:dyDescent="0.25">
      <c r="A12" s="77"/>
      <c r="B12" s="77"/>
      <c r="C12" s="78" t="s">
        <v>20</v>
      </c>
      <c r="D12" s="108">
        <v>0.48708520266945399</v>
      </c>
    </row>
    <row r="13" spans="1:4" x14ac:dyDescent="0.25">
      <c r="A13" s="77"/>
      <c r="B13" s="77"/>
      <c r="C13" s="78" t="s">
        <v>21</v>
      </c>
      <c r="D13" s="108">
        <v>5.691648995380401</v>
      </c>
    </row>
    <row r="14" spans="1:4" x14ac:dyDescent="0.25">
      <c r="A14" s="77"/>
      <c r="B14" s="77"/>
      <c r="C14" s="78" t="s">
        <v>22</v>
      </c>
      <c r="D14" s="108">
        <v>10.799124513878894</v>
      </c>
    </row>
    <row r="15" spans="1:4" x14ac:dyDescent="0.25">
      <c r="A15" s="77"/>
      <c r="B15" s="74" t="s">
        <v>19</v>
      </c>
      <c r="C15" s="74" t="s">
        <v>40</v>
      </c>
      <c r="D15" s="107">
        <v>0</v>
      </c>
    </row>
    <row r="16" spans="1:4" x14ac:dyDescent="0.25">
      <c r="A16" s="77"/>
      <c r="B16" s="77"/>
      <c r="C16" s="78" t="s">
        <v>42</v>
      </c>
      <c r="D16" s="108">
        <v>0</v>
      </c>
    </row>
    <row r="17" spans="1:4" x14ac:dyDescent="0.25">
      <c r="A17" s="77"/>
      <c r="B17" s="77"/>
      <c r="C17" s="78" t="s">
        <v>43</v>
      </c>
      <c r="D17" s="108">
        <v>0</v>
      </c>
    </row>
    <row r="18" spans="1:4" x14ac:dyDescent="0.25">
      <c r="A18" s="77"/>
      <c r="B18" s="77"/>
      <c r="C18" s="78" t="s">
        <v>44</v>
      </c>
      <c r="D18" s="108">
        <v>0</v>
      </c>
    </row>
    <row r="19" spans="1:4" x14ac:dyDescent="0.25">
      <c r="A19" s="77"/>
      <c r="B19" s="77"/>
      <c r="C19" s="78" t="s">
        <v>20</v>
      </c>
      <c r="D19" s="108">
        <v>0.15523847235141822</v>
      </c>
    </row>
    <row r="20" spans="1:4" x14ac:dyDescent="0.25">
      <c r="A20" s="77"/>
      <c r="B20" s="77"/>
      <c r="C20" s="78" t="s">
        <v>21</v>
      </c>
      <c r="D20" s="108">
        <v>1.8116281539509111</v>
      </c>
    </row>
    <row r="21" spans="1:4" x14ac:dyDescent="0.25">
      <c r="A21" s="77"/>
      <c r="B21" s="77"/>
      <c r="C21" s="78" t="s">
        <v>22</v>
      </c>
      <c r="D21" s="108">
        <v>5.3590326813006381</v>
      </c>
    </row>
    <row r="22" spans="1:4" x14ac:dyDescent="0.25">
      <c r="A22" s="74">
        <v>2014</v>
      </c>
      <c r="B22" s="74" t="s">
        <v>23</v>
      </c>
      <c r="C22" s="74" t="s">
        <v>40</v>
      </c>
      <c r="D22" s="107">
        <v>0</v>
      </c>
    </row>
    <row r="23" spans="1:4" x14ac:dyDescent="0.25">
      <c r="A23" s="77"/>
      <c r="B23" s="77"/>
      <c r="C23" s="78" t="s">
        <v>42</v>
      </c>
      <c r="D23" s="108">
        <v>0</v>
      </c>
    </row>
    <row r="24" spans="1:4" x14ac:dyDescent="0.25">
      <c r="A24" s="77"/>
      <c r="B24" s="77"/>
      <c r="C24" s="78" t="s">
        <v>43</v>
      </c>
      <c r="D24" s="108">
        <v>3.4601393674934438E-3</v>
      </c>
    </row>
    <row r="25" spans="1:4" x14ac:dyDescent="0.25">
      <c r="A25" s="77"/>
      <c r="B25" s="77"/>
      <c r="C25" s="78" t="s">
        <v>44</v>
      </c>
      <c r="D25" s="108">
        <v>0</v>
      </c>
    </row>
    <row r="26" spans="1:4" x14ac:dyDescent="0.25">
      <c r="A26" s="77"/>
      <c r="B26" s="77"/>
      <c r="C26" s="78" t="s">
        <v>20</v>
      </c>
      <c r="D26" s="108">
        <v>0.77754912633027229</v>
      </c>
    </row>
    <row r="27" spans="1:4" x14ac:dyDescent="0.25">
      <c r="A27" s="77"/>
      <c r="B27" s="77"/>
      <c r="C27" s="78" t="s">
        <v>21</v>
      </c>
      <c r="D27" s="108">
        <v>9.0841348740156338</v>
      </c>
    </row>
    <row r="28" spans="1:4" x14ac:dyDescent="0.25">
      <c r="A28" s="77"/>
      <c r="B28" s="77"/>
      <c r="C28" s="78" t="s">
        <v>22</v>
      </c>
      <c r="D28" s="108">
        <v>16.54168197012455</v>
      </c>
    </row>
    <row r="29" spans="1:4" x14ac:dyDescent="0.25">
      <c r="A29" s="77"/>
      <c r="B29" s="74" t="s">
        <v>19</v>
      </c>
      <c r="C29" s="74" t="s">
        <v>40</v>
      </c>
      <c r="D29" s="107">
        <v>0</v>
      </c>
    </row>
    <row r="30" spans="1:4" x14ac:dyDescent="0.25">
      <c r="A30" s="77"/>
      <c r="B30" s="77"/>
      <c r="C30" s="78" t="s">
        <v>42</v>
      </c>
      <c r="D30" s="108">
        <v>0</v>
      </c>
    </row>
    <row r="31" spans="1:4" x14ac:dyDescent="0.25">
      <c r="A31" s="77"/>
      <c r="B31" s="77"/>
      <c r="C31" s="78" t="s">
        <v>43</v>
      </c>
      <c r="D31" s="108">
        <v>7.2068280371555228E-3</v>
      </c>
    </row>
    <row r="32" spans="1:4" x14ac:dyDescent="0.25">
      <c r="A32" s="77"/>
      <c r="B32" s="77"/>
      <c r="C32" s="78" t="s">
        <v>44</v>
      </c>
      <c r="D32" s="108">
        <v>9.3945494702883277E-3</v>
      </c>
    </row>
    <row r="33" spans="1:4" x14ac:dyDescent="0.25">
      <c r="A33" s="77"/>
      <c r="B33" s="77"/>
      <c r="C33" s="78" t="s">
        <v>20</v>
      </c>
      <c r="D33" s="108">
        <v>0.22667717966337481</v>
      </c>
    </row>
    <row r="34" spans="1:4" x14ac:dyDescent="0.25">
      <c r="A34" s="77"/>
      <c r="B34" s="77"/>
      <c r="C34" s="78" t="s">
        <v>21</v>
      </c>
      <c r="D34" s="108">
        <v>2.8393406420064675</v>
      </c>
    </row>
    <row r="35" spans="1:4" x14ac:dyDescent="0.25">
      <c r="A35" s="77"/>
      <c r="B35" s="77"/>
      <c r="C35" s="78" t="s">
        <v>22</v>
      </c>
      <c r="D35" s="108">
        <v>8.219032187444137</v>
      </c>
    </row>
    <row r="36" spans="1:4" x14ac:dyDescent="0.25">
      <c r="A36" s="74">
        <v>2015</v>
      </c>
      <c r="B36" s="74" t="s">
        <v>23</v>
      </c>
      <c r="C36" s="74" t="s">
        <v>40</v>
      </c>
      <c r="D36" s="107">
        <v>0</v>
      </c>
    </row>
    <row r="37" spans="1:4" x14ac:dyDescent="0.25">
      <c r="A37" s="77"/>
      <c r="B37" s="77"/>
      <c r="C37" s="78" t="s">
        <v>42</v>
      </c>
      <c r="D37" s="108">
        <v>0</v>
      </c>
    </row>
    <row r="38" spans="1:4" x14ac:dyDescent="0.25">
      <c r="A38" s="77"/>
      <c r="B38" s="77"/>
      <c r="C38" s="78" t="s">
        <v>43</v>
      </c>
      <c r="D38" s="108">
        <v>0</v>
      </c>
    </row>
    <row r="39" spans="1:4" x14ac:dyDescent="0.25">
      <c r="A39" s="77"/>
      <c r="B39" s="77"/>
      <c r="C39" s="78" t="s">
        <v>44</v>
      </c>
      <c r="D39" s="108">
        <v>1.0658480953294535E-2</v>
      </c>
    </row>
    <row r="40" spans="1:4" x14ac:dyDescent="0.25">
      <c r="A40" s="77"/>
      <c r="B40" s="77"/>
      <c r="C40" s="78" t="s">
        <v>20</v>
      </c>
      <c r="D40" s="108">
        <v>0.67417760670207727</v>
      </c>
    </row>
    <row r="41" spans="1:4" x14ac:dyDescent="0.25">
      <c r="A41" s="62"/>
      <c r="B41" s="62"/>
      <c r="C41" s="62" t="s">
        <v>21</v>
      </c>
      <c r="D41" s="63">
        <v>8.5580083170298256</v>
      </c>
    </row>
    <row r="42" spans="1:4" x14ac:dyDescent="0.25">
      <c r="A42" s="111"/>
      <c r="B42" s="111"/>
      <c r="C42" s="111" t="s">
        <v>22</v>
      </c>
      <c r="D42" s="110">
        <v>14.440180549765088</v>
      </c>
    </row>
    <row r="43" spans="1:4" x14ac:dyDescent="0.25">
      <c r="A43" s="111"/>
      <c r="B43" s="111" t="s">
        <v>19</v>
      </c>
      <c r="C43" s="111" t="s">
        <v>40</v>
      </c>
      <c r="D43" s="110">
        <v>0</v>
      </c>
    </row>
    <row r="44" spans="1:4" x14ac:dyDescent="0.25">
      <c r="A44" s="77"/>
      <c r="B44" s="77"/>
      <c r="C44" s="78" t="s">
        <v>42</v>
      </c>
      <c r="D44" s="108">
        <v>0</v>
      </c>
    </row>
    <row r="45" spans="1:4" x14ac:dyDescent="0.25">
      <c r="A45" s="77"/>
      <c r="B45" s="77"/>
      <c r="C45" s="78" t="s">
        <v>43</v>
      </c>
      <c r="D45" s="108">
        <v>4.3958150082795177E-3</v>
      </c>
    </row>
    <row r="46" spans="1:4" x14ac:dyDescent="0.25">
      <c r="A46" s="77"/>
      <c r="B46" s="77"/>
      <c r="C46" s="78" t="s">
        <v>44</v>
      </c>
      <c r="D46" s="108">
        <v>0</v>
      </c>
    </row>
    <row r="47" spans="1:4" x14ac:dyDescent="0.25">
      <c r="A47" s="77"/>
      <c r="B47" s="77"/>
      <c r="C47" s="78" t="s">
        <v>20</v>
      </c>
      <c r="D47" s="108">
        <v>0.1755315797097112</v>
      </c>
    </row>
    <row r="48" spans="1:4" x14ac:dyDescent="0.25">
      <c r="A48" s="77"/>
      <c r="B48" s="77"/>
      <c r="C48" s="78" t="s">
        <v>21</v>
      </c>
      <c r="D48" s="108">
        <v>2.5135549509952098</v>
      </c>
    </row>
    <row r="49" spans="1:4" x14ac:dyDescent="0.25">
      <c r="A49" s="79"/>
      <c r="B49" s="79"/>
      <c r="C49" s="80" t="s">
        <v>22</v>
      </c>
      <c r="D49" s="109">
        <v>6.7911807084794606</v>
      </c>
    </row>
    <row r="50" spans="1:4" x14ac:dyDescent="0.25">
      <c r="D50"/>
    </row>
    <row r="51" spans="1:4" x14ac:dyDescent="0.25">
      <c r="D51"/>
    </row>
    <row r="52" spans="1:4" x14ac:dyDescent="0.25">
      <c r="D52"/>
    </row>
    <row r="53" spans="1:4" x14ac:dyDescent="0.25">
      <c r="D53"/>
    </row>
    <row r="54" spans="1:4" x14ac:dyDescent="0.25">
      <c r="D54"/>
    </row>
    <row r="55" spans="1:4" x14ac:dyDescent="0.25">
      <c r="D55"/>
    </row>
    <row r="56" spans="1:4" x14ac:dyDescent="0.25">
      <c r="D56"/>
    </row>
    <row r="57" spans="1:4" x14ac:dyDescent="0.25">
      <c r="D57"/>
    </row>
    <row r="58" spans="1:4" x14ac:dyDescent="0.25">
      <c r="D58"/>
    </row>
    <row r="59" spans="1:4" x14ac:dyDescent="0.25">
      <c r="D59"/>
    </row>
    <row r="60" spans="1:4" x14ac:dyDescent="0.25">
      <c r="D60"/>
    </row>
    <row r="61" spans="1:4" x14ac:dyDescent="0.25">
      <c r="D61"/>
    </row>
    <row r="62" spans="1:4" x14ac:dyDescent="0.25">
      <c r="D62"/>
    </row>
    <row r="63" spans="1:4" x14ac:dyDescent="0.25">
      <c r="D63"/>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sheetData>
  <sheetProtection algorithmName="SHA-512" hashValue="65cZgD0AP9vqp/f4YvfnpPD7VTkh6wKn6NTmLCY9WxSI92G2my8uTEqyJp7LNFa2+SFmV2KWFjYt8OCEzWoTtQ==" saltValue="bkctpMP9qbZtB4Y9h7MKUw=="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oddFooter>&amp;LSOC_STR_WP003_NSDP_V01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D9" sqref="D9"/>
    </sheetView>
  </sheetViews>
  <sheetFormatPr defaultRowHeight="15" x14ac:dyDescent="0.25"/>
  <cols>
    <col min="1" max="1" width="26.85546875" customWidth="1"/>
    <col min="2" max="2" width="19.140625" customWidth="1"/>
    <col min="3" max="3" width="18.140625" customWidth="1"/>
    <col min="4" max="4" width="19.28515625" style="10" customWidth="1"/>
    <col min="5" max="5" width="12" bestFit="1" customWidth="1"/>
  </cols>
  <sheetData>
    <row r="1" spans="1:4" ht="15.75" thickBot="1" x14ac:dyDescent="0.3"/>
    <row r="2" spans="1:4" x14ac:dyDescent="0.25">
      <c r="A2" s="64" t="str">
        <f>CONCATENATE("Table 3. Days Supplied per Prevalent ", B4, " User by Year, Sex, and Age Group")</f>
        <v>Table 3. Days Supplied per Prevalent TICAGRELOR User by Year, Sex, and Age Group</v>
      </c>
      <c r="B2" s="65"/>
      <c r="C2" s="65"/>
      <c r="D2" s="70"/>
    </row>
    <row r="3" spans="1:4" ht="25.5" customHeight="1" x14ac:dyDescent="0.25">
      <c r="A3" s="6"/>
      <c r="B3" s="7"/>
      <c r="C3" s="7"/>
      <c r="D3" s="11"/>
    </row>
    <row r="4" spans="1:4" ht="30.75" customHeight="1" x14ac:dyDescent="0.25">
      <c r="A4" s="82" t="s">
        <v>10</v>
      </c>
      <c r="B4" s="81" t="s">
        <v>41</v>
      </c>
      <c r="C4" s="73" t="s">
        <v>39</v>
      </c>
      <c r="D4" s="69"/>
    </row>
    <row r="5" spans="1:4" ht="32.25" customHeight="1" x14ac:dyDescent="0.25">
      <c r="A5" s="8"/>
      <c r="B5" s="9"/>
      <c r="C5" s="9"/>
      <c r="D5" s="12"/>
    </row>
    <row r="6" spans="1:4" ht="27" customHeight="1" x14ac:dyDescent="0.25">
      <c r="A6" s="76" t="s">
        <v>17</v>
      </c>
      <c r="B6" s="75"/>
      <c r="C6" s="75"/>
      <c r="D6" s="104"/>
    </row>
    <row r="7" spans="1:4" x14ac:dyDescent="0.25">
      <c r="A7" s="76" t="s">
        <v>26</v>
      </c>
      <c r="B7" s="76" t="s">
        <v>8</v>
      </c>
      <c r="C7" s="76" t="s">
        <v>9</v>
      </c>
      <c r="D7" s="103" t="s">
        <v>12</v>
      </c>
    </row>
    <row r="8" spans="1:4" x14ac:dyDescent="0.25">
      <c r="A8" s="74">
        <v>2013</v>
      </c>
      <c r="B8" s="74" t="s">
        <v>23</v>
      </c>
      <c r="C8" s="74" t="s">
        <v>40</v>
      </c>
      <c r="D8" s="112" t="s">
        <v>24</v>
      </c>
    </row>
    <row r="9" spans="1:4" x14ac:dyDescent="0.25">
      <c r="A9" s="77"/>
      <c r="B9" s="77"/>
      <c r="C9" s="78" t="s">
        <v>42</v>
      </c>
      <c r="D9" s="113" t="s">
        <v>24</v>
      </c>
    </row>
    <row r="10" spans="1:4" x14ac:dyDescent="0.25">
      <c r="A10" s="77"/>
      <c r="B10" s="77"/>
      <c r="C10" s="78" t="s">
        <v>43</v>
      </c>
      <c r="D10" s="113" t="s">
        <v>24</v>
      </c>
    </row>
    <row r="11" spans="1:4" x14ac:dyDescent="0.25">
      <c r="A11" s="77"/>
      <c r="B11" s="77"/>
      <c r="C11" s="78" t="s">
        <v>44</v>
      </c>
      <c r="D11" s="113">
        <v>30</v>
      </c>
    </row>
    <row r="12" spans="1:4" x14ac:dyDescent="0.25">
      <c r="A12" s="77"/>
      <c r="B12" s="77"/>
      <c r="C12" s="78" t="s">
        <v>20</v>
      </c>
      <c r="D12" s="113">
        <v>149.3892773892774</v>
      </c>
    </row>
    <row r="13" spans="1:4" x14ac:dyDescent="0.25">
      <c r="A13" s="77"/>
      <c r="B13" s="77"/>
      <c r="C13" s="78" t="s">
        <v>21</v>
      </c>
      <c r="D13" s="113">
        <v>148.75777140124342</v>
      </c>
    </row>
    <row r="14" spans="1:4" x14ac:dyDescent="0.25">
      <c r="A14" s="77"/>
      <c r="B14" s="77"/>
      <c r="C14" s="78" t="s">
        <v>22</v>
      </c>
      <c r="D14" s="113">
        <v>138.48848154570226</v>
      </c>
    </row>
    <row r="15" spans="1:4" x14ac:dyDescent="0.25">
      <c r="A15" s="77"/>
      <c r="B15" s="74" t="s">
        <v>19</v>
      </c>
      <c r="C15" s="74" t="s">
        <v>40</v>
      </c>
      <c r="D15" s="112" t="s">
        <v>24</v>
      </c>
    </row>
    <row r="16" spans="1:4" x14ac:dyDescent="0.25">
      <c r="A16" s="77"/>
      <c r="B16" s="77"/>
      <c r="C16" s="78" t="s">
        <v>42</v>
      </c>
      <c r="D16" s="113" t="s">
        <v>24</v>
      </c>
    </row>
    <row r="17" spans="1:4" x14ac:dyDescent="0.25">
      <c r="A17" s="77"/>
      <c r="B17" s="77"/>
      <c r="C17" s="78" t="s">
        <v>43</v>
      </c>
      <c r="D17" s="113" t="s">
        <v>24</v>
      </c>
    </row>
    <row r="18" spans="1:4" x14ac:dyDescent="0.25">
      <c r="A18" s="77"/>
      <c r="B18" s="77"/>
      <c r="C18" s="78" t="s">
        <v>44</v>
      </c>
      <c r="D18" s="113" t="s">
        <v>24</v>
      </c>
    </row>
    <row r="19" spans="1:4" x14ac:dyDescent="0.25">
      <c r="A19" s="77"/>
      <c r="B19" s="77"/>
      <c r="C19" s="78" t="s">
        <v>20</v>
      </c>
      <c r="D19" s="113">
        <v>115.07857142857142</v>
      </c>
    </row>
    <row r="20" spans="1:4" x14ac:dyDescent="0.25">
      <c r="A20" s="77"/>
      <c r="B20" s="77"/>
      <c r="C20" s="78" t="s">
        <v>21</v>
      </c>
      <c r="D20" s="113">
        <v>136.56034482758622</v>
      </c>
    </row>
    <row r="21" spans="1:4" x14ac:dyDescent="0.25">
      <c r="A21" s="77"/>
      <c r="B21" s="77"/>
      <c r="C21" s="78" t="s">
        <v>22</v>
      </c>
      <c r="D21" s="113">
        <v>134.42153493699885</v>
      </c>
    </row>
    <row r="22" spans="1:4" x14ac:dyDescent="0.25">
      <c r="A22" s="74">
        <v>2014</v>
      </c>
      <c r="B22" s="74" t="s">
        <v>23</v>
      </c>
      <c r="C22" s="74" t="s">
        <v>40</v>
      </c>
      <c r="D22" s="112" t="s">
        <v>24</v>
      </c>
    </row>
    <row r="23" spans="1:4" x14ac:dyDescent="0.25">
      <c r="A23" s="77"/>
      <c r="B23" s="77"/>
      <c r="C23" s="78" t="s">
        <v>42</v>
      </c>
      <c r="D23" s="113" t="s">
        <v>24</v>
      </c>
    </row>
    <row r="24" spans="1:4" x14ac:dyDescent="0.25">
      <c r="A24" s="77"/>
      <c r="B24" s="77"/>
      <c r="C24" s="78" t="s">
        <v>43</v>
      </c>
      <c r="D24" s="113">
        <v>30</v>
      </c>
    </row>
    <row r="25" spans="1:4" x14ac:dyDescent="0.25">
      <c r="A25" s="77"/>
      <c r="B25" s="77"/>
      <c r="C25" s="78" t="s">
        <v>44</v>
      </c>
      <c r="D25" s="113" t="s">
        <v>24</v>
      </c>
    </row>
    <row r="26" spans="1:4" x14ac:dyDescent="0.25">
      <c r="A26" s="77"/>
      <c r="B26" s="77"/>
      <c r="C26" s="78" t="s">
        <v>20</v>
      </c>
      <c r="D26" s="113">
        <v>153.28294036061027</v>
      </c>
    </row>
    <row r="27" spans="1:4" x14ac:dyDescent="0.25">
      <c r="A27" s="77"/>
      <c r="B27" s="77"/>
      <c r="C27" s="78" t="s">
        <v>21</v>
      </c>
      <c r="D27" s="113">
        <v>158.62827225130891</v>
      </c>
    </row>
    <row r="28" spans="1:4" x14ac:dyDescent="0.25">
      <c r="A28" s="77"/>
      <c r="B28" s="77"/>
      <c r="C28" s="78" t="s">
        <v>22</v>
      </c>
      <c r="D28" s="113">
        <v>148.14980326025858</v>
      </c>
    </row>
    <row r="29" spans="1:4" x14ac:dyDescent="0.25">
      <c r="A29" s="77"/>
      <c r="B29" s="74" t="s">
        <v>19</v>
      </c>
      <c r="C29" s="74" t="s">
        <v>40</v>
      </c>
      <c r="D29" s="112" t="s">
        <v>24</v>
      </c>
    </row>
    <row r="30" spans="1:4" x14ac:dyDescent="0.25">
      <c r="A30" s="77"/>
      <c r="B30" s="77"/>
      <c r="C30" s="78" t="s">
        <v>42</v>
      </c>
      <c r="D30" s="113" t="s">
        <v>24</v>
      </c>
    </row>
    <row r="31" spans="1:4" x14ac:dyDescent="0.25">
      <c r="A31" s="77"/>
      <c r="B31" s="77"/>
      <c r="C31" s="78" t="s">
        <v>43</v>
      </c>
      <c r="D31" s="113">
        <v>105</v>
      </c>
    </row>
    <row r="32" spans="1:4" x14ac:dyDescent="0.25">
      <c r="A32" s="77"/>
      <c r="B32" s="77"/>
      <c r="C32" s="78" t="s">
        <v>44</v>
      </c>
      <c r="D32" s="113">
        <v>30</v>
      </c>
    </row>
    <row r="33" spans="1:4" x14ac:dyDescent="0.25">
      <c r="A33" s="77"/>
      <c r="B33" s="77"/>
      <c r="C33" s="78" t="s">
        <v>20</v>
      </c>
      <c r="D33" s="113">
        <v>134.11737089201878</v>
      </c>
    </row>
    <row r="34" spans="1:4" x14ac:dyDescent="0.25">
      <c r="A34" s="77"/>
      <c r="B34" s="77"/>
      <c r="C34" s="78" t="s">
        <v>21</v>
      </c>
      <c r="D34" s="113">
        <v>148.87413194444446</v>
      </c>
    </row>
    <row r="35" spans="1:4" x14ac:dyDescent="0.25">
      <c r="A35" s="77"/>
      <c r="B35" s="77"/>
      <c r="C35" s="78" t="s">
        <v>22</v>
      </c>
      <c r="D35" s="113">
        <v>141.69328097731238</v>
      </c>
    </row>
    <row r="36" spans="1:4" x14ac:dyDescent="0.25">
      <c r="A36" s="74">
        <v>2015</v>
      </c>
      <c r="B36" s="74" t="s">
        <v>23</v>
      </c>
      <c r="C36" s="74" t="s">
        <v>40</v>
      </c>
      <c r="D36" s="112" t="s">
        <v>24</v>
      </c>
    </row>
    <row r="37" spans="1:4" x14ac:dyDescent="0.25">
      <c r="A37" s="77"/>
      <c r="B37" s="77"/>
      <c r="C37" s="78" t="s">
        <v>42</v>
      </c>
      <c r="D37" s="113" t="s">
        <v>24</v>
      </c>
    </row>
    <row r="38" spans="1:4" x14ac:dyDescent="0.25">
      <c r="A38" s="77"/>
      <c r="B38" s="77"/>
      <c r="C38" s="78" t="s">
        <v>43</v>
      </c>
      <c r="D38" s="113" t="s">
        <v>24</v>
      </c>
    </row>
    <row r="39" spans="1:4" x14ac:dyDescent="0.25">
      <c r="A39" s="77"/>
      <c r="B39" s="77"/>
      <c r="C39" s="78" t="s">
        <v>44</v>
      </c>
      <c r="D39" s="113">
        <v>60</v>
      </c>
    </row>
    <row r="40" spans="1:4" x14ac:dyDescent="0.25">
      <c r="A40" s="77"/>
      <c r="B40" s="77"/>
      <c r="C40" s="78" t="s">
        <v>20</v>
      </c>
      <c r="D40" s="113">
        <v>104.00743494423791</v>
      </c>
    </row>
    <row r="41" spans="1:4" x14ac:dyDescent="0.25">
      <c r="A41" s="77"/>
      <c r="B41" s="77"/>
      <c r="C41" s="78" t="s">
        <v>21</v>
      </c>
      <c r="D41" s="113">
        <v>105.50448803191489</v>
      </c>
    </row>
    <row r="42" spans="1:4" x14ac:dyDescent="0.25">
      <c r="A42" s="101"/>
      <c r="B42" s="101"/>
      <c r="C42" s="102" t="s">
        <v>22</v>
      </c>
      <c r="D42" s="115">
        <v>99.66811105761515</v>
      </c>
    </row>
    <row r="43" spans="1:4" x14ac:dyDescent="0.25">
      <c r="A43" s="77"/>
      <c r="B43" s="74" t="s">
        <v>19</v>
      </c>
      <c r="C43" s="74" t="s">
        <v>40</v>
      </c>
      <c r="D43" s="112" t="s">
        <v>24</v>
      </c>
    </row>
    <row r="44" spans="1:4" x14ac:dyDescent="0.25">
      <c r="A44" s="77"/>
      <c r="B44" s="77"/>
      <c r="C44" s="78" t="s">
        <v>42</v>
      </c>
      <c r="D44" s="113" t="s">
        <v>24</v>
      </c>
    </row>
    <row r="45" spans="1:4" x14ac:dyDescent="0.25">
      <c r="A45" s="77"/>
      <c r="B45" s="77"/>
      <c r="C45" s="78" t="s">
        <v>43</v>
      </c>
      <c r="D45" s="113">
        <v>30</v>
      </c>
    </row>
    <row r="46" spans="1:4" x14ac:dyDescent="0.25">
      <c r="A46" s="77"/>
      <c r="B46" s="77"/>
      <c r="C46" s="78" t="s">
        <v>44</v>
      </c>
      <c r="D46" s="113" t="s">
        <v>24</v>
      </c>
    </row>
    <row r="47" spans="1:4" x14ac:dyDescent="0.25">
      <c r="A47" s="77"/>
      <c r="B47" s="77"/>
      <c r="C47" s="78" t="s">
        <v>20</v>
      </c>
      <c r="D47" s="113">
        <v>87.690647482014384</v>
      </c>
    </row>
    <row r="48" spans="1:4" x14ac:dyDescent="0.25">
      <c r="A48" s="77"/>
      <c r="B48" s="77"/>
      <c r="C48" s="78" t="s">
        <v>21</v>
      </c>
      <c r="D48" s="113">
        <v>95.434994582881913</v>
      </c>
    </row>
    <row r="49" spans="1:4" x14ac:dyDescent="0.25">
      <c r="A49" s="79"/>
      <c r="B49" s="79"/>
      <c r="C49" s="80" t="s">
        <v>22</v>
      </c>
      <c r="D49" s="114">
        <v>92.579930611155589</v>
      </c>
    </row>
    <row r="50" spans="1:4" x14ac:dyDescent="0.25">
      <c r="D50"/>
    </row>
    <row r="51" spans="1:4" x14ac:dyDescent="0.25">
      <c r="D51"/>
    </row>
    <row r="52" spans="1:4" x14ac:dyDescent="0.25">
      <c r="D52"/>
    </row>
    <row r="53" spans="1:4" x14ac:dyDescent="0.25">
      <c r="D53"/>
    </row>
    <row r="54" spans="1:4" x14ac:dyDescent="0.25">
      <c r="D54"/>
    </row>
    <row r="55" spans="1:4" x14ac:dyDescent="0.25">
      <c r="D55"/>
    </row>
    <row r="56" spans="1:4" x14ac:dyDescent="0.25">
      <c r="D56"/>
    </row>
    <row r="57" spans="1:4" x14ac:dyDescent="0.25">
      <c r="D57"/>
    </row>
    <row r="58" spans="1:4" x14ac:dyDescent="0.25">
      <c r="D58"/>
    </row>
    <row r="59" spans="1:4" x14ac:dyDescent="0.25">
      <c r="D59"/>
    </row>
    <row r="60" spans="1:4" x14ac:dyDescent="0.25">
      <c r="D60"/>
    </row>
    <row r="61" spans="1:4" x14ac:dyDescent="0.25">
      <c r="D61"/>
    </row>
    <row r="62" spans="1:4" x14ac:dyDescent="0.25">
      <c r="D62"/>
    </row>
    <row r="63" spans="1:4" x14ac:dyDescent="0.25">
      <c r="D63"/>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WG7nBXeAun5R/c/yOKIjDm5yBoxy+vGXyWy4fiMojdFWlc7UtxYTtnKAfWrNPsSQuXKdLHp8jr1/WEg6tELo5A==" saltValue="qRcFJ8J9s+0EIQrwH20k9g=="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oddFooter>&amp;LSOC_STR_WP003_NSDP_V01</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C10" sqref="C10"/>
    </sheetView>
  </sheetViews>
  <sheetFormatPr defaultRowHeight="15" x14ac:dyDescent="0.25"/>
  <cols>
    <col min="1" max="1" width="18.7109375" customWidth="1"/>
    <col min="2" max="2" width="22.7109375" customWidth="1"/>
    <col min="3" max="3" width="20.28515625" customWidth="1"/>
    <col min="4" max="4" width="20.28515625" style="10" customWidth="1"/>
    <col min="5" max="5" width="12" bestFit="1" customWidth="1"/>
  </cols>
  <sheetData>
    <row r="1" spans="1:4" ht="15.75" thickBot="1" x14ac:dyDescent="0.3"/>
    <row r="2" spans="1:4" x14ac:dyDescent="0.25">
      <c r="A2" s="64" t="str">
        <f>CONCATENATE("Table 4. Dispensings per Prevalent ", B4, " User by Year, Sex, and Age Group")</f>
        <v>Table 4. Dispensings per Prevalent TICAGRELOR User by Year, Sex, and Age Group</v>
      </c>
      <c r="B2" s="65"/>
      <c r="C2" s="65"/>
      <c r="D2" s="70"/>
    </row>
    <row r="3" spans="1:4" ht="28.5" customHeight="1" x14ac:dyDescent="0.25">
      <c r="A3" s="6"/>
      <c r="B3" s="7"/>
      <c r="C3" s="7"/>
      <c r="D3" s="11"/>
    </row>
    <row r="4" spans="1:4" ht="29.25" customHeight="1" x14ac:dyDescent="0.25">
      <c r="A4" s="82" t="s">
        <v>10</v>
      </c>
      <c r="B4" s="81" t="s">
        <v>41</v>
      </c>
      <c r="C4" s="73" t="s">
        <v>39</v>
      </c>
      <c r="D4" s="69"/>
    </row>
    <row r="5" spans="1:4" ht="26.25" customHeight="1" x14ac:dyDescent="0.25">
      <c r="A5" s="8"/>
      <c r="B5" s="9"/>
      <c r="C5" s="9"/>
      <c r="D5" s="12"/>
    </row>
    <row r="6" spans="1:4" ht="30" x14ac:dyDescent="0.25">
      <c r="A6" s="105" t="s">
        <v>25</v>
      </c>
      <c r="B6" s="106"/>
      <c r="C6" s="106"/>
      <c r="D6" s="104"/>
    </row>
    <row r="7" spans="1:4" x14ac:dyDescent="0.25">
      <c r="A7" s="76" t="s">
        <v>26</v>
      </c>
      <c r="B7" s="76" t="s">
        <v>8</v>
      </c>
      <c r="C7" s="76" t="s">
        <v>9</v>
      </c>
      <c r="D7" s="103" t="s">
        <v>12</v>
      </c>
    </row>
    <row r="8" spans="1:4" x14ac:dyDescent="0.25">
      <c r="A8" s="74">
        <v>2013</v>
      </c>
      <c r="B8" s="74" t="s">
        <v>23</v>
      </c>
      <c r="C8" s="74" t="s">
        <v>40</v>
      </c>
      <c r="D8" s="112" t="s">
        <v>24</v>
      </c>
    </row>
    <row r="9" spans="1:4" x14ac:dyDescent="0.25">
      <c r="A9" s="77"/>
      <c r="B9" s="77"/>
      <c r="C9" s="78" t="s">
        <v>42</v>
      </c>
      <c r="D9" s="113" t="s">
        <v>24</v>
      </c>
    </row>
    <row r="10" spans="1:4" x14ac:dyDescent="0.25">
      <c r="A10" s="77"/>
      <c r="B10" s="77"/>
      <c r="C10" s="78" t="s">
        <v>43</v>
      </c>
      <c r="D10" s="113" t="s">
        <v>24</v>
      </c>
    </row>
    <row r="11" spans="1:4" x14ac:dyDescent="0.25">
      <c r="A11" s="77"/>
      <c r="B11" s="77"/>
      <c r="C11" s="78" t="s">
        <v>44</v>
      </c>
      <c r="D11" s="113">
        <v>1</v>
      </c>
    </row>
    <row r="12" spans="1:4" x14ac:dyDescent="0.25">
      <c r="A12" s="77"/>
      <c r="B12" s="77"/>
      <c r="C12" s="78" t="s">
        <v>20</v>
      </c>
      <c r="D12" s="113">
        <v>4.6433566433566433</v>
      </c>
    </row>
    <row r="13" spans="1:4" x14ac:dyDescent="0.25">
      <c r="A13" s="77"/>
      <c r="B13" s="77"/>
      <c r="C13" s="78" t="s">
        <v>21</v>
      </c>
      <c r="D13" s="113">
        <v>4.5198469631755138</v>
      </c>
    </row>
    <row r="14" spans="1:4" x14ac:dyDescent="0.25">
      <c r="A14" s="77"/>
      <c r="B14" s="77"/>
      <c r="C14" s="78" t="s">
        <v>22</v>
      </c>
      <c r="D14" s="113">
        <v>3.8171909834035174</v>
      </c>
    </row>
    <row r="15" spans="1:4" x14ac:dyDescent="0.25">
      <c r="A15" s="77"/>
      <c r="B15" s="74" t="s">
        <v>19</v>
      </c>
      <c r="C15" s="74" t="s">
        <v>40</v>
      </c>
      <c r="D15" s="112" t="s">
        <v>24</v>
      </c>
    </row>
    <row r="16" spans="1:4" x14ac:dyDescent="0.25">
      <c r="A16" s="77"/>
      <c r="B16" s="77"/>
      <c r="C16" s="78" t="s">
        <v>42</v>
      </c>
      <c r="D16" s="113" t="s">
        <v>24</v>
      </c>
    </row>
    <row r="17" spans="1:4" x14ac:dyDescent="0.25">
      <c r="A17" s="77"/>
      <c r="B17" s="77"/>
      <c r="C17" s="78" t="s">
        <v>43</v>
      </c>
      <c r="D17" s="113" t="s">
        <v>24</v>
      </c>
    </row>
    <row r="18" spans="1:4" x14ac:dyDescent="0.25">
      <c r="A18" s="77"/>
      <c r="B18" s="77"/>
      <c r="C18" s="78" t="s">
        <v>44</v>
      </c>
      <c r="D18" s="113" t="s">
        <v>24</v>
      </c>
    </row>
    <row r="19" spans="1:4" x14ac:dyDescent="0.25">
      <c r="A19" s="77"/>
      <c r="B19" s="77"/>
      <c r="C19" s="78" t="s">
        <v>20</v>
      </c>
      <c r="D19" s="113">
        <v>3.7428571428571429</v>
      </c>
    </row>
    <row r="20" spans="1:4" x14ac:dyDescent="0.25">
      <c r="A20" s="77"/>
      <c r="B20" s="77"/>
      <c r="C20" s="78" t="s">
        <v>21</v>
      </c>
      <c r="D20" s="113">
        <v>4.1623563218390807</v>
      </c>
    </row>
    <row r="21" spans="1:4" x14ac:dyDescent="0.25">
      <c r="A21" s="77"/>
      <c r="B21" s="77"/>
      <c r="C21" s="78" t="s">
        <v>22</v>
      </c>
      <c r="D21" s="113">
        <v>3.8526155021000381</v>
      </c>
    </row>
    <row r="22" spans="1:4" x14ac:dyDescent="0.25">
      <c r="A22" s="74">
        <v>2014</v>
      </c>
      <c r="B22" s="74" t="s">
        <v>23</v>
      </c>
      <c r="C22" s="74" t="s">
        <v>40</v>
      </c>
      <c r="D22" s="112" t="s">
        <v>24</v>
      </c>
    </row>
    <row r="23" spans="1:4" x14ac:dyDescent="0.25">
      <c r="A23" s="77"/>
      <c r="B23" s="77"/>
      <c r="C23" s="78" t="s">
        <v>42</v>
      </c>
      <c r="D23" s="113" t="s">
        <v>24</v>
      </c>
    </row>
    <row r="24" spans="1:4" x14ac:dyDescent="0.25">
      <c r="A24" s="77"/>
      <c r="B24" s="77"/>
      <c r="C24" s="78" t="s">
        <v>43</v>
      </c>
      <c r="D24" s="113">
        <v>1</v>
      </c>
    </row>
    <row r="25" spans="1:4" x14ac:dyDescent="0.25">
      <c r="A25" s="77"/>
      <c r="B25" s="77"/>
      <c r="C25" s="78" t="s">
        <v>44</v>
      </c>
      <c r="D25" s="113" t="s">
        <v>24</v>
      </c>
    </row>
    <row r="26" spans="1:4" x14ac:dyDescent="0.25">
      <c r="A26" s="77"/>
      <c r="B26" s="77"/>
      <c r="C26" s="78" t="s">
        <v>20</v>
      </c>
      <c r="D26" s="113">
        <v>4.5908460471567265</v>
      </c>
    </row>
    <row r="27" spans="1:4" x14ac:dyDescent="0.25">
      <c r="A27" s="77"/>
      <c r="B27" s="77"/>
      <c r="C27" s="78" t="s">
        <v>21</v>
      </c>
      <c r="D27" s="113">
        <v>4.6434130465544081</v>
      </c>
    </row>
    <row r="28" spans="1:4" x14ac:dyDescent="0.25">
      <c r="A28" s="77"/>
      <c r="B28" s="77"/>
      <c r="C28" s="78" t="s">
        <v>22</v>
      </c>
      <c r="D28" s="113">
        <v>3.9404159640247332</v>
      </c>
    </row>
    <row r="29" spans="1:4" x14ac:dyDescent="0.25">
      <c r="A29" s="77"/>
      <c r="B29" s="74" t="s">
        <v>19</v>
      </c>
      <c r="C29" s="74" t="s">
        <v>40</v>
      </c>
      <c r="D29" s="112" t="s">
        <v>24</v>
      </c>
    </row>
    <row r="30" spans="1:4" x14ac:dyDescent="0.25">
      <c r="A30" s="77"/>
      <c r="B30" s="77"/>
      <c r="C30" s="78" t="s">
        <v>42</v>
      </c>
      <c r="D30" s="113" t="s">
        <v>24</v>
      </c>
    </row>
    <row r="31" spans="1:4" x14ac:dyDescent="0.25">
      <c r="A31" s="77"/>
      <c r="B31" s="77"/>
      <c r="C31" s="78" t="s">
        <v>43</v>
      </c>
      <c r="D31" s="113">
        <v>3.5</v>
      </c>
    </row>
    <row r="32" spans="1:4" x14ac:dyDescent="0.25">
      <c r="A32" s="77"/>
      <c r="B32" s="77"/>
      <c r="C32" s="78" t="s">
        <v>44</v>
      </c>
      <c r="D32" s="113">
        <v>1</v>
      </c>
    </row>
    <row r="33" spans="1:4" x14ac:dyDescent="0.25">
      <c r="A33" s="77"/>
      <c r="B33" s="77"/>
      <c r="C33" s="78" t="s">
        <v>20</v>
      </c>
      <c r="D33" s="113">
        <v>4.272300469483568</v>
      </c>
    </row>
    <row r="34" spans="1:4" x14ac:dyDescent="0.25">
      <c r="A34" s="77"/>
      <c r="B34" s="77"/>
      <c r="C34" s="78" t="s">
        <v>21</v>
      </c>
      <c r="D34" s="113">
        <v>4.3806423611111107</v>
      </c>
    </row>
    <row r="35" spans="1:4" x14ac:dyDescent="0.25">
      <c r="A35" s="77"/>
      <c r="B35" s="77"/>
      <c r="C35" s="78" t="s">
        <v>22</v>
      </c>
      <c r="D35" s="113">
        <v>4.0013089005235605</v>
      </c>
    </row>
    <row r="36" spans="1:4" x14ac:dyDescent="0.25">
      <c r="A36" s="74">
        <v>2015</v>
      </c>
      <c r="B36" s="74" t="s">
        <v>23</v>
      </c>
      <c r="C36" s="74" t="s">
        <v>40</v>
      </c>
      <c r="D36" s="112" t="s">
        <v>24</v>
      </c>
    </row>
    <row r="37" spans="1:4" x14ac:dyDescent="0.25">
      <c r="A37" s="77"/>
      <c r="B37" s="77"/>
      <c r="C37" s="78" t="s">
        <v>42</v>
      </c>
      <c r="D37" s="113" t="s">
        <v>24</v>
      </c>
    </row>
    <row r="38" spans="1:4" x14ac:dyDescent="0.25">
      <c r="A38" s="77"/>
      <c r="B38" s="77"/>
      <c r="C38" s="78" t="s">
        <v>43</v>
      </c>
      <c r="D38" s="113" t="s">
        <v>24</v>
      </c>
    </row>
    <row r="39" spans="1:4" x14ac:dyDescent="0.25">
      <c r="A39" s="77"/>
      <c r="B39" s="77"/>
      <c r="C39" s="78" t="s">
        <v>44</v>
      </c>
      <c r="D39" s="113">
        <v>2</v>
      </c>
    </row>
    <row r="40" spans="1:4" x14ac:dyDescent="0.25">
      <c r="A40" s="77"/>
      <c r="B40" s="77"/>
      <c r="C40" s="78" t="s">
        <v>20</v>
      </c>
      <c r="D40" s="113">
        <v>3.1040892193308549</v>
      </c>
    </row>
    <row r="41" spans="1:4" x14ac:dyDescent="0.25">
      <c r="A41" s="77"/>
      <c r="B41" s="77"/>
      <c r="C41" s="78" t="s">
        <v>21</v>
      </c>
      <c r="D41" s="113">
        <v>3.0349069148936172</v>
      </c>
    </row>
    <row r="42" spans="1:4" ht="14.25" customHeight="1" x14ac:dyDescent="0.25">
      <c r="A42" s="101"/>
      <c r="B42" s="101"/>
      <c r="C42" s="102" t="s">
        <v>22</v>
      </c>
      <c r="D42" s="115">
        <v>2.5312148932755578</v>
      </c>
    </row>
    <row r="43" spans="1:4" x14ac:dyDescent="0.25">
      <c r="A43" s="77"/>
      <c r="B43" s="74" t="s">
        <v>19</v>
      </c>
      <c r="C43" s="74" t="s">
        <v>40</v>
      </c>
      <c r="D43" s="112" t="s">
        <v>24</v>
      </c>
    </row>
    <row r="44" spans="1:4" x14ac:dyDescent="0.25">
      <c r="A44" s="77"/>
      <c r="B44" s="77"/>
      <c r="C44" s="78" t="s">
        <v>42</v>
      </c>
      <c r="D44" s="113" t="s">
        <v>24</v>
      </c>
    </row>
    <row r="45" spans="1:4" x14ac:dyDescent="0.25">
      <c r="A45" s="77"/>
      <c r="B45" s="77"/>
      <c r="C45" s="78" t="s">
        <v>43</v>
      </c>
      <c r="D45" s="113">
        <v>1</v>
      </c>
    </row>
    <row r="46" spans="1:4" x14ac:dyDescent="0.25">
      <c r="A46" s="77"/>
      <c r="B46" s="77"/>
      <c r="C46" s="78" t="s">
        <v>44</v>
      </c>
      <c r="D46" s="113" t="s">
        <v>24</v>
      </c>
    </row>
    <row r="47" spans="1:4" x14ac:dyDescent="0.25">
      <c r="A47" s="77"/>
      <c r="B47" s="77"/>
      <c r="C47" s="78" t="s">
        <v>20</v>
      </c>
      <c r="D47" s="113">
        <v>2.6258992805755397</v>
      </c>
    </row>
    <row r="48" spans="1:4" x14ac:dyDescent="0.25">
      <c r="A48" s="77"/>
      <c r="B48" s="77"/>
      <c r="C48" s="78" t="s">
        <v>21</v>
      </c>
      <c r="D48" s="113">
        <v>2.7681473456121344</v>
      </c>
    </row>
    <row r="49" spans="1:4" x14ac:dyDescent="0.25">
      <c r="A49" s="79"/>
      <c r="B49" s="79"/>
      <c r="C49" s="80" t="s">
        <v>22</v>
      </c>
      <c r="D49" s="114">
        <v>2.527088337336536</v>
      </c>
    </row>
    <row r="50" spans="1:4" x14ac:dyDescent="0.25">
      <c r="D50"/>
    </row>
    <row r="51" spans="1:4" x14ac:dyDescent="0.25">
      <c r="D51"/>
    </row>
    <row r="52" spans="1:4" x14ac:dyDescent="0.25">
      <c r="D52"/>
    </row>
    <row r="53" spans="1:4" x14ac:dyDescent="0.25">
      <c r="D53"/>
    </row>
    <row r="54" spans="1:4" x14ac:dyDescent="0.25">
      <c r="D54"/>
    </row>
    <row r="55" spans="1:4" x14ac:dyDescent="0.25">
      <c r="D55"/>
    </row>
    <row r="56" spans="1:4" x14ac:dyDescent="0.25">
      <c r="D56"/>
    </row>
    <row r="57" spans="1:4" x14ac:dyDescent="0.25">
      <c r="D57"/>
    </row>
    <row r="58" spans="1:4" x14ac:dyDescent="0.25">
      <c r="D58"/>
    </row>
    <row r="59" spans="1:4" x14ac:dyDescent="0.25">
      <c r="D59"/>
    </row>
    <row r="60" spans="1:4" x14ac:dyDescent="0.25">
      <c r="D60"/>
    </row>
    <row r="61" spans="1:4" x14ac:dyDescent="0.25">
      <c r="D61"/>
    </row>
    <row r="62" spans="1:4" x14ac:dyDescent="0.25">
      <c r="D62"/>
    </row>
    <row r="63" spans="1:4" x14ac:dyDescent="0.25">
      <c r="D63"/>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9ZNbplVrLkW/rD7UapCwOW/FT6ZsKSlcCvO+Fda82b1zMAfYmJla+83RVcqRDPce64vRlkICNjDLPLT0ea6VPw==" saltValue="Ybwehsm9sqzLkiOKk1Q9jQ=="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oddFooter>&amp;LSOC_STR_WP003_NSDP_V01</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D8" sqref="D8"/>
    </sheetView>
  </sheetViews>
  <sheetFormatPr defaultRowHeight="15" x14ac:dyDescent="0.25"/>
  <cols>
    <col min="1" max="1" width="20.42578125" customWidth="1"/>
    <col min="2" max="2" width="25.5703125" customWidth="1"/>
    <col min="3" max="3" width="20.140625" customWidth="1"/>
    <col min="4" max="4" width="20.140625" style="10" customWidth="1"/>
    <col min="5" max="5" width="12" bestFit="1" customWidth="1"/>
  </cols>
  <sheetData>
    <row r="1" spans="1:4" ht="15.75" thickBot="1" x14ac:dyDescent="0.3"/>
    <row r="2" spans="1:4" x14ac:dyDescent="0.25">
      <c r="A2" s="64" t="str">
        <f>CONCATENATE("Table 5. Days Supplied per Prevalent ", B4, " Dispensing by Year, Sex, and Age Group")</f>
        <v>Table 5. Days Supplied per Prevalent TICAGRELOR Dispensing by Year, Sex, and Age Group</v>
      </c>
      <c r="B2" s="65"/>
      <c r="C2" s="65"/>
      <c r="D2" s="70"/>
    </row>
    <row r="3" spans="1:4" ht="25.5" customHeight="1" x14ac:dyDescent="0.25">
      <c r="A3" s="6"/>
      <c r="B3" s="7"/>
      <c r="C3" s="7"/>
      <c r="D3" s="11"/>
    </row>
    <row r="4" spans="1:4" ht="30" customHeight="1" x14ac:dyDescent="0.25">
      <c r="A4" s="82" t="s">
        <v>10</v>
      </c>
      <c r="B4" s="81" t="s">
        <v>41</v>
      </c>
      <c r="C4" s="73" t="s">
        <v>39</v>
      </c>
      <c r="D4" s="69"/>
    </row>
    <row r="5" spans="1:4" ht="30" customHeight="1" x14ac:dyDescent="0.25">
      <c r="A5" s="8"/>
      <c r="B5" s="9"/>
      <c r="C5" s="9"/>
      <c r="D5" s="12"/>
    </row>
    <row r="6" spans="1:4" ht="30" x14ac:dyDescent="0.25">
      <c r="A6" s="105" t="s">
        <v>16</v>
      </c>
      <c r="B6" s="106"/>
      <c r="C6" s="106"/>
      <c r="D6" s="104"/>
    </row>
    <row r="7" spans="1:4" x14ac:dyDescent="0.25">
      <c r="A7" s="76" t="s">
        <v>26</v>
      </c>
      <c r="B7" s="76" t="s">
        <v>8</v>
      </c>
      <c r="C7" s="76" t="s">
        <v>9</v>
      </c>
      <c r="D7" s="103" t="s">
        <v>12</v>
      </c>
    </row>
    <row r="8" spans="1:4" x14ac:dyDescent="0.25">
      <c r="A8" s="74">
        <v>2013</v>
      </c>
      <c r="B8" s="74" t="s">
        <v>23</v>
      </c>
      <c r="C8" s="74" t="s">
        <v>40</v>
      </c>
      <c r="D8" s="112" t="s">
        <v>24</v>
      </c>
    </row>
    <row r="9" spans="1:4" x14ac:dyDescent="0.25">
      <c r="A9" s="77"/>
      <c r="B9" s="77"/>
      <c r="C9" s="78" t="s">
        <v>42</v>
      </c>
      <c r="D9" s="113" t="s">
        <v>24</v>
      </c>
    </row>
    <row r="10" spans="1:4" x14ac:dyDescent="0.25">
      <c r="A10" s="77"/>
      <c r="B10" s="77"/>
      <c r="C10" s="78" t="s">
        <v>43</v>
      </c>
      <c r="D10" s="113" t="s">
        <v>24</v>
      </c>
    </row>
    <row r="11" spans="1:4" x14ac:dyDescent="0.25">
      <c r="A11" s="77"/>
      <c r="B11" s="77"/>
      <c r="C11" s="78" t="s">
        <v>44</v>
      </c>
      <c r="D11" s="113">
        <v>30</v>
      </c>
    </row>
    <row r="12" spans="1:4" x14ac:dyDescent="0.25">
      <c r="A12" s="77"/>
      <c r="B12" s="77"/>
      <c r="C12" s="78" t="s">
        <v>20</v>
      </c>
      <c r="D12" s="113">
        <v>32.172690763052209</v>
      </c>
    </row>
    <row r="13" spans="1:4" x14ac:dyDescent="0.25">
      <c r="A13" s="77"/>
      <c r="B13" s="77"/>
      <c r="C13" s="78" t="s">
        <v>21</v>
      </c>
      <c r="D13" s="113">
        <v>32.912125700984021</v>
      </c>
    </row>
    <row r="14" spans="1:4" x14ac:dyDescent="0.25">
      <c r="A14" s="77"/>
      <c r="B14" s="77"/>
      <c r="C14" s="78" t="s">
        <v>22</v>
      </c>
      <c r="D14" s="113">
        <v>36.280207657365345</v>
      </c>
    </row>
    <row r="15" spans="1:4" x14ac:dyDescent="0.25">
      <c r="A15" s="77"/>
      <c r="B15" s="74" t="s">
        <v>19</v>
      </c>
      <c r="C15" s="74" t="s">
        <v>40</v>
      </c>
      <c r="D15" s="112" t="s">
        <v>24</v>
      </c>
    </row>
    <row r="16" spans="1:4" x14ac:dyDescent="0.25">
      <c r="A16" s="77"/>
      <c r="B16" s="77"/>
      <c r="C16" s="78" t="s">
        <v>42</v>
      </c>
      <c r="D16" s="113" t="s">
        <v>24</v>
      </c>
    </row>
    <row r="17" spans="1:4" x14ac:dyDescent="0.25">
      <c r="A17" s="77"/>
      <c r="B17" s="77"/>
      <c r="C17" s="78" t="s">
        <v>43</v>
      </c>
      <c r="D17" s="113" t="s">
        <v>24</v>
      </c>
    </row>
    <row r="18" spans="1:4" x14ac:dyDescent="0.25">
      <c r="A18" s="77"/>
      <c r="B18" s="77"/>
      <c r="C18" s="78" t="s">
        <v>44</v>
      </c>
      <c r="D18" s="113" t="s">
        <v>24</v>
      </c>
    </row>
    <row r="19" spans="1:4" x14ac:dyDescent="0.25">
      <c r="A19" s="77"/>
      <c r="B19" s="77"/>
      <c r="C19" s="78" t="s">
        <v>20</v>
      </c>
      <c r="D19" s="113">
        <v>30.746183206106871</v>
      </c>
    </row>
    <row r="20" spans="1:4" x14ac:dyDescent="0.25">
      <c r="A20" s="77"/>
      <c r="B20" s="77"/>
      <c r="C20" s="78" t="s">
        <v>21</v>
      </c>
      <c r="D20" s="113">
        <v>32.808422506040735</v>
      </c>
    </row>
    <row r="21" spans="1:4" x14ac:dyDescent="0.25">
      <c r="A21" s="77"/>
      <c r="B21" s="77"/>
      <c r="C21" s="78" t="s">
        <v>22</v>
      </c>
      <c r="D21" s="113">
        <v>34.890981169474728</v>
      </c>
    </row>
    <row r="22" spans="1:4" x14ac:dyDescent="0.25">
      <c r="A22" s="74">
        <v>2014</v>
      </c>
      <c r="B22" s="74" t="s">
        <v>23</v>
      </c>
      <c r="C22" s="74" t="s">
        <v>40</v>
      </c>
      <c r="D22" s="112" t="s">
        <v>24</v>
      </c>
    </row>
    <row r="23" spans="1:4" x14ac:dyDescent="0.25">
      <c r="A23" s="77"/>
      <c r="B23" s="77"/>
      <c r="C23" s="78" t="s">
        <v>42</v>
      </c>
      <c r="D23" s="113" t="s">
        <v>24</v>
      </c>
    </row>
    <row r="24" spans="1:4" x14ac:dyDescent="0.25">
      <c r="A24" s="77"/>
      <c r="B24" s="77"/>
      <c r="C24" s="78" t="s">
        <v>43</v>
      </c>
      <c r="D24" s="113">
        <v>30</v>
      </c>
    </row>
    <row r="25" spans="1:4" x14ac:dyDescent="0.25">
      <c r="A25" s="77"/>
      <c r="B25" s="77"/>
      <c r="C25" s="78" t="s">
        <v>44</v>
      </c>
      <c r="D25" s="113" t="s">
        <v>24</v>
      </c>
    </row>
    <row r="26" spans="1:4" x14ac:dyDescent="0.25">
      <c r="A26" s="77"/>
      <c r="B26" s="77"/>
      <c r="C26" s="78" t="s">
        <v>20</v>
      </c>
      <c r="D26" s="113">
        <v>33.388821752265862</v>
      </c>
    </row>
    <row r="27" spans="1:4" x14ac:dyDescent="0.25">
      <c r="A27" s="77"/>
      <c r="B27" s="77"/>
      <c r="C27" s="78" t="s">
        <v>21</v>
      </c>
      <c r="D27" s="113">
        <v>34.16199908578394</v>
      </c>
    </row>
    <row r="28" spans="1:4" x14ac:dyDescent="0.25">
      <c r="A28" s="77"/>
      <c r="B28" s="77"/>
      <c r="C28" s="78" t="s">
        <v>22</v>
      </c>
      <c r="D28" s="113">
        <v>37.597503566333806</v>
      </c>
    </row>
    <row r="29" spans="1:4" x14ac:dyDescent="0.25">
      <c r="A29" s="77"/>
      <c r="B29" s="74" t="s">
        <v>19</v>
      </c>
      <c r="C29" s="74" t="s">
        <v>40</v>
      </c>
      <c r="D29" s="112" t="s">
        <v>24</v>
      </c>
    </row>
    <row r="30" spans="1:4" x14ac:dyDescent="0.25">
      <c r="A30" s="77"/>
      <c r="B30" s="77"/>
      <c r="C30" s="78" t="s">
        <v>42</v>
      </c>
      <c r="D30" s="113" t="s">
        <v>24</v>
      </c>
    </row>
    <row r="31" spans="1:4" x14ac:dyDescent="0.25">
      <c r="A31" s="77"/>
      <c r="B31" s="77"/>
      <c r="C31" s="78" t="s">
        <v>43</v>
      </c>
      <c r="D31" s="113">
        <v>30</v>
      </c>
    </row>
    <row r="32" spans="1:4" x14ac:dyDescent="0.25">
      <c r="A32" s="77"/>
      <c r="B32" s="77"/>
      <c r="C32" s="78" t="s">
        <v>44</v>
      </c>
      <c r="D32" s="113">
        <v>30</v>
      </c>
    </row>
    <row r="33" spans="1:4" x14ac:dyDescent="0.25">
      <c r="A33" s="77"/>
      <c r="B33" s="77"/>
      <c r="C33" s="78" t="s">
        <v>20</v>
      </c>
      <c r="D33" s="113">
        <v>31.392307692307693</v>
      </c>
    </row>
    <row r="34" spans="1:4" x14ac:dyDescent="0.25">
      <c r="A34" s="77"/>
      <c r="B34" s="77"/>
      <c r="C34" s="78" t="s">
        <v>21</v>
      </c>
      <c r="D34" s="113">
        <v>33.984543743188347</v>
      </c>
    </row>
    <row r="35" spans="1:4" x14ac:dyDescent="0.25">
      <c r="A35" s="77"/>
      <c r="B35" s="77"/>
      <c r="C35" s="78" t="s">
        <v>22</v>
      </c>
      <c r="D35" s="113">
        <v>35.411732635481407</v>
      </c>
    </row>
    <row r="36" spans="1:4" x14ac:dyDescent="0.25">
      <c r="A36" s="74">
        <v>2015</v>
      </c>
      <c r="B36" s="74" t="s">
        <v>23</v>
      </c>
      <c r="C36" s="74" t="s">
        <v>40</v>
      </c>
      <c r="D36" s="112" t="s">
        <v>24</v>
      </c>
    </row>
    <row r="37" spans="1:4" x14ac:dyDescent="0.25">
      <c r="A37" s="77"/>
      <c r="B37" s="77"/>
      <c r="C37" s="78" t="s">
        <v>42</v>
      </c>
      <c r="D37" s="113" t="s">
        <v>24</v>
      </c>
    </row>
    <row r="38" spans="1:4" x14ac:dyDescent="0.25">
      <c r="A38" s="77"/>
      <c r="B38" s="77"/>
      <c r="C38" s="78" t="s">
        <v>43</v>
      </c>
      <c r="D38" s="113" t="s">
        <v>24</v>
      </c>
    </row>
    <row r="39" spans="1:4" x14ac:dyDescent="0.25">
      <c r="A39" s="77"/>
      <c r="B39" s="77"/>
      <c r="C39" s="78" t="s">
        <v>44</v>
      </c>
      <c r="D39" s="113">
        <v>30</v>
      </c>
    </row>
    <row r="40" spans="1:4" x14ac:dyDescent="0.25">
      <c r="A40" s="77"/>
      <c r="B40" s="77"/>
      <c r="C40" s="78" t="s">
        <v>20</v>
      </c>
      <c r="D40" s="113">
        <v>33.506586826347302</v>
      </c>
    </row>
    <row r="41" spans="1:4" x14ac:dyDescent="0.25">
      <c r="A41" s="77"/>
      <c r="B41" s="77"/>
      <c r="C41" s="78" t="s">
        <v>21</v>
      </c>
      <c r="D41" s="113">
        <v>34.763665242633365</v>
      </c>
    </row>
    <row r="42" spans="1:4" x14ac:dyDescent="0.25">
      <c r="A42" s="101"/>
      <c r="B42" s="101"/>
      <c r="C42" s="102" t="s">
        <v>22</v>
      </c>
      <c r="D42" s="115">
        <v>39.375602333248793</v>
      </c>
    </row>
    <row r="43" spans="1:4" x14ac:dyDescent="0.25">
      <c r="A43" s="77"/>
      <c r="B43" s="74" t="s">
        <v>19</v>
      </c>
      <c r="C43" s="74" t="s">
        <v>40</v>
      </c>
      <c r="D43" s="112" t="s">
        <v>24</v>
      </c>
    </row>
    <row r="44" spans="1:4" x14ac:dyDescent="0.25">
      <c r="A44" s="77"/>
      <c r="B44" s="77"/>
      <c r="C44" s="78" t="s">
        <v>42</v>
      </c>
      <c r="D44" s="113" t="s">
        <v>24</v>
      </c>
    </row>
    <row r="45" spans="1:4" x14ac:dyDescent="0.25">
      <c r="A45" s="77"/>
      <c r="B45" s="77"/>
      <c r="C45" s="78" t="s">
        <v>43</v>
      </c>
      <c r="D45" s="113">
        <v>30</v>
      </c>
    </row>
    <row r="46" spans="1:4" x14ac:dyDescent="0.25">
      <c r="A46" s="77"/>
      <c r="B46" s="77"/>
      <c r="C46" s="78" t="s">
        <v>44</v>
      </c>
      <c r="D46" s="113" t="s">
        <v>24</v>
      </c>
    </row>
    <row r="47" spans="1:4" x14ac:dyDescent="0.25">
      <c r="A47" s="77"/>
      <c r="B47" s="77"/>
      <c r="C47" s="78" t="s">
        <v>20</v>
      </c>
      <c r="D47" s="113">
        <v>33.394520547945206</v>
      </c>
    </row>
    <row r="48" spans="1:4" x14ac:dyDescent="0.25">
      <c r="A48" s="77"/>
      <c r="B48" s="77"/>
      <c r="C48" s="78" t="s">
        <v>21</v>
      </c>
      <c r="D48" s="113">
        <v>34.476125244618395</v>
      </c>
    </row>
    <row r="49" spans="1:4" x14ac:dyDescent="0.25">
      <c r="A49" s="79"/>
      <c r="B49" s="79"/>
      <c r="C49" s="80" t="s">
        <v>22</v>
      </c>
      <c r="D49" s="114">
        <v>36.635019537437955</v>
      </c>
    </row>
    <row r="50" spans="1:4" x14ac:dyDescent="0.25">
      <c r="D50"/>
    </row>
    <row r="51" spans="1:4" x14ac:dyDescent="0.25">
      <c r="D51"/>
    </row>
    <row r="52" spans="1:4" x14ac:dyDescent="0.25">
      <c r="D52"/>
    </row>
    <row r="53" spans="1:4" x14ac:dyDescent="0.25">
      <c r="D53"/>
    </row>
    <row r="54" spans="1:4" x14ac:dyDescent="0.25">
      <c r="D54"/>
    </row>
    <row r="55" spans="1:4" x14ac:dyDescent="0.25">
      <c r="D55"/>
    </row>
    <row r="56" spans="1:4" x14ac:dyDescent="0.25">
      <c r="D56"/>
    </row>
    <row r="57" spans="1:4" x14ac:dyDescent="0.25">
      <c r="D57"/>
    </row>
    <row r="58" spans="1:4" x14ac:dyDescent="0.25">
      <c r="D58"/>
    </row>
    <row r="59" spans="1:4" x14ac:dyDescent="0.25">
      <c r="D59"/>
    </row>
    <row r="60" spans="1:4" x14ac:dyDescent="0.25">
      <c r="D60"/>
    </row>
    <row r="61" spans="1:4" x14ac:dyDescent="0.25">
      <c r="D61"/>
    </row>
    <row r="62" spans="1:4" x14ac:dyDescent="0.25">
      <c r="D62"/>
    </row>
    <row r="63" spans="1:4" x14ac:dyDescent="0.25">
      <c r="D63"/>
    </row>
    <row r="64" spans="1: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e2SAH49WZmEiHb16XMskeWvPPtdpb0TDwOM4Iq6tW8IfnHpImGO0X1enJeQiVL0TGYEGvGxs2flnLO+s2Dwv9g==" saltValue="tA7A7ZfrbutKdFYSIhw0Jg=="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oddFooter>&amp;LSOC_STR_WP003_NSDP_V01</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4"/>
  <sheetViews>
    <sheetView showGridLines="0" view="pageLayout" zoomScaleNormal="100" workbookViewId="0">
      <selection activeCell="B13" sqref="B13"/>
    </sheetView>
  </sheetViews>
  <sheetFormatPr defaultRowHeight="15" x14ac:dyDescent="0.25"/>
  <cols>
    <col min="1" max="1" width="16.85546875" customWidth="1"/>
    <col min="2" max="2" width="34.28515625" style="40" customWidth="1"/>
  </cols>
  <sheetData>
    <row r="1" spans="1:2" ht="15.75" thickBot="1" x14ac:dyDescent="0.3"/>
    <row r="2" spans="1:2" x14ac:dyDescent="0.25">
      <c r="A2" s="64" t="s">
        <v>28</v>
      </c>
      <c r="B2" s="66"/>
    </row>
    <row r="3" spans="1:2" x14ac:dyDescent="0.25">
      <c r="A3" s="5"/>
      <c r="B3" s="41"/>
    </row>
    <row r="4" spans="1:2" x14ac:dyDescent="0.25">
      <c r="A4" s="43" t="s">
        <v>7</v>
      </c>
      <c r="B4" s="42" t="s">
        <v>29</v>
      </c>
    </row>
    <row r="5" spans="1:2" x14ac:dyDescent="0.25">
      <c r="A5" s="44">
        <v>2013</v>
      </c>
      <c r="B5" s="49">
        <v>54989782</v>
      </c>
    </row>
    <row r="6" spans="1:2" x14ac:dyDescent="0.25">
      <c r="A6" s="45">
        <v>2014</v>
      </c>
      <c r="B6" s="50">
        <v>57876324</v>
      </c>
    </row>
    <row r="7" spans="1:2" x14ac:dyDescent="0.25">
      <c r="A7" s="48">
        <v>2015</v>
      </c>
      <c r="B7" s="51">
        <v>50758057</v>
      </c>
    </row>
    <row r="8" spans="1:2" x14ac:dyDescent="0.25">
      <c r="A8" s="46"/>
      <c r="B8" s="47"/>
    </row>
    <row r="9" spans="1:2" x14ac:dyDescent="0.25">
      <c r="A9" s="46"/>
      <c r="B9" s="47"/>
    </row>
    <row r="10" spans="1:2" x14ac:dyDescent="0.25">
      <c r="A10" s="46"/>
      <c r="B10" s="47"/>
    </row>
    <row r="11" spans="1:2" x14ac:dyDescent="0.25">
      <c r="A11" s="46"/>
      <c r="B11" s="47"/>
    </row>
    <row r="12" spans="1:2" x14ac:dyDescent="0.25">
      <c r="A12" s="46"/>
      <c r="B12" s="47"/>
    </row>
    <row r="13" spans="1:2" x14ac:dyDescent="0.25">
      <c r="A13" s="46"/>
      <c r="B13" s="47"/>
    </row>
    <row r="14" spans="1:2" x14ac:dyDescent="0.25">
      <c r="A14" s="46"/>
      <c r="B14" s="47"/>
    </row>
  </sheetData>
  <sheetProtection algorithmName="SHA-512" hashValue="MrvFA2D1uXQow7rCP3yAEnvj2ujbovLnjZGXcfUnXAutSnWVAWd8mLo34rKnAIbA7G1o7BIr330UIgUVkIB9Kw==" saltValue="d82s+wY7UNlvbNIR4kpIhw==" spinCount="100000" sheet="1" objects="1" scenarios="1" sort="0" autoFilter="0"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&amp;LSOC_STR_WP003_NSDP_V01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Summary-Counts</vt:lpstr>
      <vt:lpstr>Summary-PrevRate</vt:lpstr>
      <vt:lpstr>Summary-DayPU</vt:lpstr>
      <vt:lpstr>Summary-DispPU</vt:lpstr>
      <vt:lpstr>Summary-DPD</vt:lpstr>
      <vt:lpstr>Appendix</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2017-11-15T16:51:07Z</dcterms:modified>
</cp:coreProperties>
</file>